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tan\AppData\Local\Microsoft\Windows\INetCache\Content.Outlook\M4D6V7AD\"/>
    </mc:Choice>
  </mc:AlternateContent>
  <bookViews>
    <workbookView xWindow="0" yWindow="0" windowWidth="23640" windowHeight="9180" tabRatio="833"/>
  </bookViews>
  <sheets>
    <sheet name="PROVIMENTO CGJ 27-2019" sheetId="6" r:id="rId1"/>
    <sheet name="Planilha 2 (73)" sheetId="81" r:id="rId2"/>
    <sheet name="Planilha 2 (72)" sheetId="80" r:id="rId3"/>
    <sheet name="Planilha 2 (71)" sheetId="79" r:id="rId4"/>
    <sheet name="Planilha 2 (70)" sheetId="78" r:id="rId5"/>
    <sheet name="Planilha 2 (69)" sheetId="77" r:id="rId6"/>
    <sheet name="Planilha 2 (68)" sheetId="76" r:id="rId7"/>
    <sheet name="Planilha 2 (67)" sheetId="75" r:id="rId8"/>
    <sheet name="Planilha 2 (66)" sheetId="74" r:id="rId9"/>
    <sheet name="Planilha 2 (65)" sheetId="73" r:id="rId10"/>
    <sheet name="Planilha 2 (64)" sheetId="72" r:id="rId11"/>
    <sheet name="Planilha 2 (63)" sheetId="71" r:id="rId12"/>
    <sheet name="Planilha 2 (62)" sheetId="70" r:id="rId13"/>
    <sheet name="Planilha 2 (61)" sheetId="69" r:id="rId14"/>
    <sheet name="Planilha 2 (60)" sheetId="68" r:id="rId15"/>
    <sheet name="Planilha 2 (59)" sheetId="67" r:id="rId16"/>
    <sheet name="Planilha 2 (58)" sheetId="66" r:id="rId17"/>
    <sheet name="Planilha 2 (57)" sheetId="65" r:id="rId18"/>
    <sheet name="Planilha 2 (56)" sheetId="64" r:id="rId19"/>
    <sheet name="Planilha 2 (55)" sheetId="63" r:id="rId20"/>
    <sheet name="Planilha 2 (54)" sheetId="62" r:id="rId21"/>
    <sheet name="Planilha 2 (53)" sheetId="61" r:id="rId22"/>
    <sheet name="Planilha 2 (52)" sheetId="60" r:id="rId23"/>
    <sheet name="Planilha 2 (51)" sheetId="59" r:id="rId24"/>
    <sheet name="Planilha 2 (50)" sheetId="58" r:id="rId25"/>
    <sheet name="Planilha 2 (49)" sheetId="57" r:id="rId26"/>
    <sheet name="Planilha 2 (48)" sheetId="56" r:id="rId27"/>
    <sheet name="Planilha 2 (47)" sheetId="55" r:id="rId28"/>
    <sheet name="Planilha 2 (46)" sheetId="54" r:id="rId29"/>
    <sheet name="Planilha 2 (45)" sheetId="53" r:id="rId30"/>
    <sheet name="Planilha 2 (44)" sheetId="52" r:id="rId31"/>
    <sheet name="Planilha 2 (43)" sheetId="51" r:id="rId32"/>
    <sheet name="Planilha 2 (42)" sheetId="50" r:id="rId33"/>
    <sheet name="Planilha 2 (41)" sheetId="49" r:id="rId34"/>
    <sheet name="Planilha 2 (40)" sheetId="48" r:id="rId35"/>
    <sheet name="Planilha 2 (39)" sheetId="47" r:id="rId36"/>
    <sheet name="Planilha 2 (38)" sheetId="46" r:id="rId37"/>
    <sheet name="Planilha 2 (37)" sheetId="45" r:id="rId38"/>
    <sheet name="Planilha 2 (36)" sheetId="44" r:id="rId39"/>
    <sheet name="Planilha 2 (35)" sheetId="43" r:id="rId40"/>
    <sheet name="Planilha 2 (34)" sheetId="42" r:id="rId41"/>
    <sheet name="Planilha 2 (33)" sheetId="41" r:id="rId42"/>
    <sheet name="Planilha 2 (32)" sheetId="40" r:id="rId43"/>
    <sheet name="Planilha 2 (31)" sheetId="39" r:id="rId44"/>
    <sheet name="Planilha 2 (30)" sheetId="38" r:id="rId45"/>
    <sheet name="Planilha 2 (29)" sheetId="37" r:id="rId46"/>
    <sheet name="Planilha 2 (28)" sheetId="36" r:id="rId47"/>
    <sheet name="Planilha 2 (27)" sheetId="35" r:id="rId48"/>
    <sheet name="Planilha 2 (26)" sheetId="34" r:id="rId49"/>
    <sheet name="Planilha 2 (25)" sheetId="33" r:id="rId50"/>
    <sheet name="Planilha 2 (24)" sheetId="32" r:id="rId51"/>
    <sheet name="Planilha 2 (23)" sheetId="31" r:id="rId52"/>
    <sheet name="Planilha 2 (22)" sheetId="30" r:id="rId53"/>
    <sheet name="Planilha 2 (21)" sheetId="29" r:id="rId54"/>
    <sheet name="Planilha 2 (20)" sheetId="28" r:id="rId55"/>
    <sheet name="Planilha 2 (19)" sheetId="27" r:id="rId56"/>
    <sheet name="Planilha 2 (18)" sheetId="26" r:id="rId57"/>
    <sheet name="Planilha 2 (17)" sheetId="25" r:id="rId58"/>
    <sheet name="Planilha 2 (16)" sheetId="24" r:id="rId59"/>
    <sheet name="Planilha 2 (15)" sheetId="23" r:id="rId60"/>
    <sheet name="Planilha 2 (14)" sheetId="22" r:id="rId61"/>
    <sheet name="Planilha 2 (13)" sheetId="21" r:id="rId62"/>
    <sheet name="Planilha 2 (12)" sheetId="20" r:id="rId63"/>
    <sheet name="Planilha 2 (11)" sheetId="19" r:id="rId64"/>
    <sheet name="Planilha 2 (10)" sheetId="18" r:id="rId65"/>
    <sheet name="Planilha 2 (9)" sheetId="17" r:id="rId66"/>
    <sheet name="Planilha 2 (8)" sheetId="16" r:id="rId67"/>
    <sheet name="Planilha 2 (7)" sheetId="15" r:id="rId68"/>
    <sheet name="Planilha 2 (6)" sheetId="14" r:id="rId69"/>
    <sheet name="Planilha 1" sheetId="8" r:id="rId70"/>
    <sheet name="Planilha 2" sheetId="9" r:id="rId71"/>
    <sheet name="Planilha 2 (2)" sheetId="10" r:id="rId72"/>
    <sheet name="Planilha 2 (3)" sheetId="11" r:id="rId73"/>
    <sheet name="Planilha 2 (4)" sheetId="12" r:id="rId74"/>
    <sheet name="Planilha 2 (5)" sheetId="13" r:id="rId75"/>
    <sheet name="RESUMO FINAL" sheetId="82" r:id="rId76"/>
    <sheet name="Planilha4" sheetId="4" state="hidden" r:id="rId77"/>
  </sheets>
  <definedNames>
    <definedName name="_xlnm._FilterDatabase" localSheetId="69" hidden="1">'Planilha 1'!$A$11:$P$11</definedName>
    <definedName name="_xlnm._FilterDatabase" localSheetId="70" hidden="1">'Planilha 2'!$A$11:$P$11</definedName>
    <definedName name="_xlnm._FilterDatabase" localSheetId="64" hidden="1">'Planilha 2 (10)'!$A$11:$P$11</definedName>
    <definedName name="_xlnm._FilterDatabase" localSheetId="63" hidden="1">'Planilha 2 (11)'!$A$11:$P$11</definedName>
    <definedName name="_xlnm._FilterDatabase" localSheetId="62" hidden="1">'Planilha 2 (12)'!$A$11:$P$11</definedName>
    <definedName name="_xlnm._FilterDatabase" localSheetId="61" hidden="1">'Planilha 2 (13)'!$A$11:$P$11</definedName>
    <definedName name="_xlnm._FilterDatabase" localSheetId="60" hidden="1">'Planilha 2 (14)'!$A$11:$P$11</definedName>
    <definedName name="_xlnm._FilterDatabase" localSheetId="59" hidden="1">'Planilha 2 (15)'!$A$11:$P$11</definedName>
    <definedName name="_xlnm._FilterDatabase" localSheetId="58" hidden="1">'Planilha 2 (16)'!$A$11:$P$11</definedName>
    <definedName name="_xlnm._FilterDatabase" localSheetId="57" hidden="1">'Planilha 2 (17)'!$A$11:$P$11</definedName>
    <definedName name="_xlnm._FilterDatabase" localSheetId="56" hidden="1">'Planilha 2 (18)'!$A$11:$P$11</definedName>
    <definedName name="_xlnm._FilterDatabase" localSheetId="55" hidden="1">'Planilha 2 (19)'!$A$11:$P$11</definedName>
    <definedName name="_xlnm._FilterDatabase" localSheetId="71" hidden="1">'Planilha 2 (2)'!$A$11:$P$11</definedName>
    <definedName name="_xlnm._FilterDatabase" localSheetId="54" hidden="1">'Planilha 2 (20)'!$A$11:$P$11</definedName>
    <definedName name="_xlnm._FilterDatabase" localSheetId="53" hidden="1">'Planilha 2 (21)'!$A$11:$P$11</definedName>
    <definedName name="_xlnm._FilterDatabase" localSheetId="52" hidden="1">'Planilha 2 (22)'!$A$11:$P$11</definedName>
    <definedName name="_xlnm._FilterDatabase" localSheetId="51" hidden="1">'Planilha 2 (23)'!$A$11:$P$11</definedName>
    <definedName name="_xlnm._FilterDatabase" localSheetId="50" hidden="1">'Planilha 2 (24)'!$A$11:$P$11</definedName>
    <definedName name="_xlnm._FilterDatabase" localSheetId="49" hidden="1">'Planilha 2 (25)'!$A$11:$P$11</definedName>
    <definedName name="_xlnm._FilterDatabase" localSheetId="48" hidden="1">'Planilha 2 (26)'!$A$11:$P$11</definedName>
    <definedName name="_xlnm._FilterDatabase" localSheetId="47" hidden="1">'Planilha 2 (27)'!$A$11:$P$11</definedName>
    <definedName name="_xlnm._FilterDatabase" localSheetId="46" hidden="1">'Planilha 2 (28)'!$A$11:$P$11</definedName>
    <definedName name="_xlnm._FilterDatabase" localSheetId="45" hidden="1">'Planilha 2 (29)'!$A$11:$P$11</definedName>
    <definedName name="_xlnm._FilterDatabase" localSheetId="72" hidden="1">'Planilha 2 (3)'!$A$11:$P$11</definedName>
    <definedName name="_xlnm._FilterDatabase" localSheetId="44" hidden="1">'Planilha 2 (30)'!$A$11:$P$11</definedName>
    <definedName name="_xlnm._FilterDatabase" localSheetId="43" hidden="1">'Planilha 2 (31)'!$A$11:$P$11</definedName>
    <definedName name="_xlnm._FilterDatabase" localSheetId="42" hidden="1">'Planilha 2 (32)'!$A$11:$P$11</definedName>
    <definedName name="_xlnm._FilterDatabase" localSheetId="41" hidden="1">'Planilha 2 (33)'!$A$11:$P$11</definedName>
    <definedName name="_xlnm._FilterDatabase" localSheetId="40" hidden="1">'Planilha 2 (34)'!$A$11:$P$11</definedName>
    <definedName name="_xlnm._FilterDatabase" localSheetId="39" hidden="1">'Planilha 2 (35)'!$A$11:$P$11</definedName>
    <definedName name="_xlnm._FilterDatabase" localSheetId="38" hidden="1">'Planilha 2 (36)'!$A$11:$P$11</definedName>
    <definedName name="_xlnm._FilterDatabase" localSheetId="37" hidden="1">'Planilha 2 (37)'!$A$11:$P$11</definedName>
    <definedName name="_xlnm._FilterDatabase" localSheetId="36" hidden="1">'Planilha 2 (38)'!$A$11:$P$11</definedName>
    <definedName name="_xlnm._FilterDatabase" localSheetId="35" hidden="1">'Planilha 2 (39)'!$A$11:$P$11</definedName>
    <definedName name="_xlnm._FilterDatabase" localSheetId="73" hidden="1">'Planilha 2 (4)'!$A$11:$P$11</definedName>
    <definedName name="_xlnm._FilterDatabase" localSheetId="34" hidden="1">'Planilha 2 (40)'!$A$11:$P$11</definedName>
    <definedName name="_xlnm._FilterDatabase" localSheetId="33" hidden="1">'Planilha 2 (41)'!$A$11:$P$11</definedName>
    <definedName name="_xlnm._FilterDatabase" localSheetId="32" hidden="1">'Planilha 2 (42)'!$A$11:$P$11</definedName>
    <definedName name="_xlnm._FilterDatabase" localSheetId="31" hidden="1">'Planilha 2 (43)'!$A$11:$P$11</definedName>
    <definedName name="_xlnm._FilterDatabase" localSheetId="30" hidden="1">'Planilha 2 (44)'!$A$11:$P$11</definedName>
    <definedName name="_xlnm._FilterDatabase" localSheetId="29" hidden="1">'Planilha 2 (45)'!$A$11:$P$11</definedName>
    <definedName name="_xlnm._FilterDatabase" localSheetId="28" hidden="1">'Planilha 2 (46)'!$A$11:$P$11</definedName>
    <definedName name="_xlnm._FilterDatabase" localSheetId="27" hidden="1">'Planilha 2 (47)'!$A$11:$P$11</definedName>
    <definedName name="_xlnm._FilterDatabase" localSheetId="26" hidden="1">'Planilha 2 (48)'!$A$11:$P$11</definedName>
    <definedName name="_xlnm._FilterDatabase" localSheetId="25" hidden="1">'Planilha 2 (49)'!$A$11:$P$11</definedName>
    <definedName name="_xlnm._FilterDatabase" localSheetId="74" hidden="1">'Planilha 2 (5)'!$A$11:$P$11</definedName>
    <definedName name="_xlnm._FilterDatabase" localSheetId="24" hidden="1">'Planilha 2 (50)'!$A$11:$P$11</definedName>
    <definedName name="_xlnm._FilterDatabase" localSheetId="23" hidden="1">'Planilha 2 (51)'!$A$11:$P$11</definedName>
    <definedName name="_xlnm._FilterDatabase" localSheetId="22" hidden="1">'Planilha 2 (52)'!$A$11:$P$11</definedName>
    <definedName name="_xlnm._FilterDatabase" localSheetId="21" hidden="1">'Planilha 2 (53)'!$A$11:$P$11</definedName>
    <definedName name="_xlnm._FilterDatabase" localSheetId="20" hidden="1">'Planilha 2 (54)'!$A$11:$P$11</definedName>
    <definedName name="_xlnm._FilterDatabase" localSheetId="19" hidden="1">'Planilha 2 (55)'!$A$11:$P$11</definedName>
    <definedName name="_xlnm._FilterDatabase" localSheetId="18" hidden="1">'Planilha 2 (56)'!$A$11:$P$11</definedName>
    <definedName name="_xlnm._FilterDatabase" localSheetId="17" hidden="1">'Planilha 2 (57)'!$A$11:$P$11</definedName>
    <definedName name="_xlnm._FilterDatabase" localSheetId="16" hidden="1">'Planilha 2 (58)'!$A$11:$P$11</definedName>
    <definedName name="_xlnm._FilterDatabase" localSheetId="15" hidden="1">'Planilha 2 (59)'!$A$11:$P$11</definedName>
    <definedName name="_xlnm._FilterDatabase" localSheetId="68" hidden="1">'Planilha 2 (6)'!$A$11:$P$11</definedName>
    <definedName name="_xlnm._FilterDatabase" localSheetId="14" hidden="1">'Planilha 2 (60)'!$A$11:$P$11</definedName>
    <definedName name="_xlnm._FilterDatabase" localSheetId="13" hidden="1">'Planilha 2 (61)'!$A$11:$P$11</definedName>
    <definedName name="_xlnm._FilterDatabase" localSheetId="12" hidden="1">'Planilha 2 (62)'!$A$11:$P$11</definedName>
    <definedName name="_xlnm._FilterDatabase" localSheetId="11" hidden="1">'Planilha 2 (63)'!$A$11:$P$11</definedName>
    <definedName name="_xlnm._FilterDatabase" localSheetId="10" hidden="1">'Planilha 2 (64)'!$A$11:$P$11</definedName>
    <definedName name="_xlnm._FilterDatabase" localSheetId="9" hidden="1">'Planilha 2 (65)'!$A$11:$P$11</definedName>
    <definedName name="_xlnm._FilterDatabase" localSheetId="8" hidden="1">'Planilha 2 (66)'!$A$11:$P$11</definedName>
    <definedName name="_xlnm._FilterDatabase" localSheetId="7" hidden="1">'Planilha 2 (67)'!$A$11:$P$11</definedName>
    <definedName name="_xlnm._FilterDatabase" localSheetId="6" hidden="1">'Planilha 2 (68)'!$A$11:$P$11</definedName>
    <definedName name="_xlnm._FilterDatabase" localSheetId="5" hidden="1">'Planilha 2 (69)'!$A$11:$P$11</definedName>
    <definedName name="_xlnm._FilterDatabase" localSheetId="67" hidden="1">'Planilha 2 (7)'!$A$11:$P$11</definedName>
    <definedName name="_xlnm._FilterDatabase" localSheetId="4" hidden="1">'Planilha 2 (70)'!$A$11:$P$11</definedName>
    <definedName name="_xlnm._FilterDatabase" localSheetId="3" hidden="1">'Planilha 2 (71)'!$A$11:$P$11</definedName>
    <definedName name="_xlnm._FilterDatabase" localSheetId="2" hidden="1">'Planilha 2 (72)'!$A$11:$P$11</definedName>
    <definedName name="_xlnm._FilterDatabase" localSheetId="1" hidden="1">'Planilha 2 (73)'!$A$11:$P$11</definedName>
    <definedName name="_xlnm._FilterDatabase" localSheetId="66" hidden="1">'Planilha 2 (8)'!$A$11:$P$11</definedName>
    <definedName name="_xlnm._FilterDatabase" localSheetId="65" hidden="1">'Planilha 2 (9)'!$A$11:$P$11</definedName>
    <definedName name="_xlnm._FilterDatabase" localSheetId="0" hidden="1">'PROVIMENTO CGJ 27-2019'!$A$11:$P$854</definedName>
    <definedName name="_xlnm.Print_Titles" localSheetId="69">'Planilha 1'!$1:$9</definedName>
    <definedName name="_xlnm.Print_Titles" localSheetId="58">'Planilha 2 (16)'!$1:$9</definedName>
    <definedName name="_xlnm.Print_Titles" localSheetId="50">'Planilha 2 (24)'!$1:$11</definedName>
    <definedName name="_xlnm.Print_Titles" localSheetId="20">'Planilha 2 (54)'!$1:$11</definedName>
    <definedName name="_xlnm.Print_Titles" localSheetId="1">'Planilha 2 (73)'!$1:$11</definedName>
    <definedName name="_xlnm.Print_Titles" localSheetId="0">'PROVIMENTO CGJ 27-2019'!$1:$11</definedName>
    <definedName name="_xlnm.Print_Titles" localSheetId="75">'RESUMO FINAL'!$1:$11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3" l="1"/>
  <c r="S12" i="13" l="1"/>
  <c r="R12" i="13"/>
  <c r="Q12" i="13"/>
  <c r="Q15" i="12"/>
  <c r="R15" i="12"/>
  <c r="R16" i="12" s="1"/>
  <c r="R17" i="12" s="1"/>
  <c r="R18" i="12" s="1"/>
  <c r="S15" i="12"/>
  <c r="S16" i="12" s="1"/>
  <c r="S17" i="12" s="1"/>
  <c r="S18" i="12" s="1"/>
  <c r="Q16" i="12"/>
  <c r="Q17" i="12" s="1"/>
  <c r="Q18" i="12" s="1"/>
  <c r="S12" i="12"/>
  <c r="R12" i="12"/>
  <c r="Q12" i="12"/>
  <c r="Q13" i="12" s="1"/>
  <c r="Q14" i="12" s="1"/>
  <c r="S12" i="11"/>
  <c r="R12" i="11"/>
  <c r="Q12" i="11"/>
  <c r="S12" i="10"/>
  <c r="R12" i="10"/>
  <c r="Q12" i="10"/>
  <c r="Q15" i="9"/>
  <c r="R15" i="9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S15" i="9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Q16" i="9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S12" i="9"/>
  <c r="R12" i="9"/>
  <c r="R13" i="9" s="1"/>
  <c r="R14" i="9" s="1"/>
  <c r="Q12" i="9"/>
  <c r="Q15" i="8"/>
  <c r="R15" i="8"/>
  <c r="R16" i="8" s="1"/>
  <c r="S15" i="8"/>
  <c r="S16" i="8" s="1"/>
  <c r="S17" i="8" s="1"/>
  <c r="S18" i="8" s="1"/>
  <c r="S19" i="8" s="1"/>
  <c r="S20" i="8" s="1"/>
  <c r="S21" i="8" s="1"/>
  <c r="S22" i="8" s="1"/>
  <c r="S23" i="8" s="1"/>
  <c r="S24" i="8" s="1"/>
  <c r="S25" i="8" s="1"/>
  <c r="S26" i="8" s="1"/>
  <c r="S27" i="8" s="1"/>
  <c r="S28" i="8" s="1"/>
  <c r="S29" i="8" s="1"/>
  <c r="S30" i="8" s="1"/>
  <c r="S31" i="8" s="1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S44" i="8" s="1"/>
  <c r="S45" i="8" s="1"/>
  <c r="S46" i="8" s="1"/>
  <c r="S47" i="8" s="1"/>
  <c r="S48" i="8" s="1"/>
  <c r="S49" i="8" s="1"/>
  <c r="S50" i="8" s="1"/>
  <c r="S51" i="8" s="1"/>
  <c r="S52" i="8" s="1"/>
  <c r="S53" i="8" s="1"/>
  <c r="S54" i="8" s="1"/>
  <c r="S55" i="8" s="1"/>
  <c r="S56" i="8" s="1"/>
  <c r="S57" i="8" s="1"/>
  <c r="S58" i="8" s="1"/>
  <c r="S59" i="8" s="1"/>
  <c r="S60" i="8" s="1"/>
  <c r="S61" i="8" s="1"/>
  <c r="S62" i="8" s="1"/>
  <c r="S63" i="8" s="1"/>
  <c r="Q16" i="8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Q53" i="8" s="1"/>
  <c r="Q54" i="8" s="1"/>
  <c r="Q55" i="8" s="1"/>
  <c r="Q56" i="8" s="1"/>
  <c r="Q57" i="8" s="1"/>
  <c r="Q58" i="8" s="1"/>
  <c r="Q59" i="8" s="1"/>
  <c r="Q60" i="8" s="1"/>
  <c r="Q61" i="8" s="1"/>
  <c r="Q62" i="8" s="1"/>
  <c r="Q63" i="8" s="1"/>
  <c r="R17" i="8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R46" i="8" s="1"/>
  <c r="R47" i="8" s="1"/>
  <c r="R48" i="8" s="1"/>
  <c r="R49" i="8" s="1"/>
  <c r="R50" i="8" s="1"/>
  <c r="R51" i="8" s="1"/>
  <c r="R52" i="8" s="1"/>
  <c r="R53" i="8" s="1"/>
  <c r="R54" i="8" s="1"/>
  <c r="R55" i="8" s="1"/>
  <c r="R56" i="8" s="1"/>
  <c r="R57" i="8" s="1"/>
  <c r="R58" i="8" s="1"/>
  <c r="R59" i="8" s="1"/>
  <c r="R60" i="8" s="1"/>
  <c r="R61" i="8" s="1"/>
  <c r="R62" i="8" s="1"/>
  <c r="R63" i="8" s="1"/>
  <c r="S12" i="8"/>
  <c r="S13" i="8" s="1"/>
  <c r="S14" i="8" s="1"/>
  <c r="R12" i="8"/>
  <c r="Q12" i="8"/>
  <c r="Q15" i="14"/>
  <c r="R15" i="14"/>
  <c r="R16" i="14" s="1"/>
  <c r="R17" i="14" s="1"/>
  <c r="R18" i="14" s="1"/>
  <c r="R19" i="14" s="1"/>
  <c r="R20" i="14" s="1"/>
  <c r="R21" i="14" s="1"/>
  <c r="S15" i="14"/>
  <c r="S16" i="14" s="1"/>
  <c r="S17" i="14" s="1"/>
  <c r="S18" i="14" s="1"/>
  <c r="S19" i="14" s="1"/>
  <c r="S20" i="14" s="1"/>
  <c r="S21" i="14" s="1"/>
  <c r="Q16" i="14"/>
  <c r="Q17" i="14" s="1"/>
  <c r="Q18" i="14" s="1"/>
  <c r="Q19" i="14" s="1"/>
  <c r="Q20" i="14" s="1"/>
  <c r="Q21" i="14" s="1"/>
  <c r="S12" i="14"/>
  <c r="R12" i="14"/>
  <c r="Q12" i="14"/>
  <c r="S12" i="15"/>
  <c r="R12" i="15"/>
  <c r="Q12" i="15"/>
  <c r="S12" i="16"/>
  <c r="R12" i="16"/>
  <c r="Q12" i="16"/>
  <c r="S12" i="17"/>
  <c r="R12" i="17"/>
  <c r="Q12" i="17"/>
  <c r="Q15" i="18"/>
  <c r="R15" i="18"/>
  <c r="R16" i="18" s="1"/>
  <c r="R17" i="18" s="1"/>
  <c r="R18" i="18" s="1"/>
  <c r="R19" i="18" s="1"/>
  <c r="R20" i="18" s="1"/>
  <c r="R21" i="18" s="1"/>
  <c r="R22" i="18" s="1"/>
  <c r="R23" i="18" s="1"/>
  <c r="S15" i="18"/>
  <c r="S16" i="18" s="1"/>
  <c r="S17" i="18" s="1"/>
  <c r="S18" i="18" s="1"/>
  <c r="S19" i="18" s="1"/>
  <c r="S20" i="18" s="1"/>
  <c r="S21" i="18" s="1"/>
  <c r="S22" i="18" s="1"/>
  <c r="S23" i="18" s="1"/>
  <c r="Q16" i="18"/>
  <c r="Q17" i="18" s="1"/>
  <c r="Q18" i="18" s="1"/>
  <c r="Q19" i="18" s="1"/>
  <c r="Q20" i="18" s="1"/>
  <c r="Q21" i="18" s="1"/>
  <c r="Q22" i="18" s="1"/>
  <c r="Q23" i="18" s="1"/>
  <c r="S12" i="18"/>
  <c r="R12" i="18"/>
  <c r="Q12" i="18"/>
  <c r="Q15" i="19"/>
  <c r="R15" i="19"/>
  <c r="S15" i="19"/>
  <c r="S12" i="19"/>
  <c r="R12" i="19"/>
  <c r="Q12" i="19"/>
  <c r="Q13" i="19" s="1"/>
  <c r="Q14" i="19" s="1"/>
  <c r="Q15" i="20"/>
  <c r="R15" i="20"/>
  <c r="R16" i="20" s="1"/>
  <c r="R17" i="20" s="1"/>
  <c r="R18" i="20" s="1"/>
  <c r="R19" i="20" s="1"/>
  <c r="R20" i="20" s="1"/>
  <c r="S15" i="20"/>
  <c r="Q16" i="20"/>
  <c r="Q17" i="20" s="1"/>
  <c r="Q18" i="20" s="1"/>
  <c r="Q19" i="20" s="1"/>
  <c r="Q20" i="20" s="1"/>
  <c r="S16" i="20"/>
  <c r="S17" i="20" s="1"/>
  <c r="S18" i="20" s="1"/>
  <c r="S19" i="20" s="1"/>
  <c r="S20" i="20" s="1"/>
  <c r="S12" i="20"/>
  <c r="S13" i="20" s="1"/>
  <c r="S14" i="20" s="1"/>
  <c r="R12" i="20"/>
  <c r="Q12" i="20"/>
  <c r="Q15" i="21"/>
  <c r="R15" i="21"/>
  <c r="S15" i="21"/>
  <c r="S12" i="21"/>
  <c r="R12" i="21"/>
  <c r="Q12" i="21"/>
  <c r="S12" i="22"/>
  <c r="R12" i="22"/>
  <c r="Q12" i="22"/>
  <c r="S12" i="23"/>
  <c r="R12" i="23"/>
  <c r="Q12" i="23"/>
  <c r="Q13" i="23" s="1"/>
  <c r="Q15" i="24"/>
  <c r="R15" i="24"/>
  <c r="R16" i="24" s="1"/>
  <c r="R17" i="24" s="1"/>
  <c r="R18" i="24" s="1"/>
  <c r="R19" i="24" s="1"/>
  <c r="R20" i="24" s="1"/>
  <c r="R21" i="24" s="1"/>
  <c r="R22" i="24" s="1"/>
  <c r="R23" i="24" s="1"/>
  <c r="R24" i="24" s="1"/>
  <c r="R25" i="24" s="1"/>
  <c r="R26" i="24" s="1"/>
  <c r="R27" i="24" s="1"/>
  <c r="R28" i="24" s="1"/>
  <c r="R29" i="24" s="1"/>
  <c r="R30" i="24" s="1"/>
  <c r="R31" i="24" s="1"/>
  <c r="R32" i="24" s="1"/>
  <c r="R33" i="24" s="1"/>
  <c r="R34" i="24" s="1"/>
  <c r="R35" i="24" s="1"/>
  <c r="R36" i="24" s="1"/>
  <c r="R37" i="24" s="1"/>
  <c r="R38" i="24" s="1"/>
  <c r="R39" i="24" s="1"/>
  <c r="R40" i="24" s="1"/>
  <c r="R41" i="24" s="1"/>
  <c r="R42" i="24" s="1"/>
  <c r="R43" i="24" s="1"/>
  <c r="R44" i="24" s="1"/>
  <c r="R45" i="24" s="1"/>
  <c r="R46" i="24" s="1"/>
  <c r="R47" i="24" s="1"/>
  <c r="R48" i="24" s="1"/>
  <c r="R49" i="24" s="1"/>
  <c r="R50" i="24" s="1"/>
  <c r="R51" i="24" s="1"/>
  <c r="R52" i="24" s="1"/>
  <c r="R53" i="24" s="1"/>
  <c r="R54" i="24" s="1"/>
  <c r="R55" i="24" s="1"/>
  <c r="R56" i="24" s="1"/>
  <c r="R57" i="24" s="1"/>
  <c r="R58" i="24" s="1"/>
  <c r="R59" i="24" s="1"/>
  <c r="R60" i="24" s="1"/>
  <c r="R61" i="24" s="1"/>
  <c r="S15" i="24"/>
  <c r="S16" i="24" s="1"/>
  <c r="S17" i="24" s="1"/>
  <c r="S18" i="24" s="1"/>
  <c r="S19" i="24" s="1"/>
  <c r="S20" i="24" s="1"/>
  <c r="S21" i="24" s="1"/>
  <c r="S22" i="24" s="1"/>
  <c r="S23" i="24" s="1"/>
  <c r="S24" i="24" s="1"/>
  <c r="S25" i="24" s="1"/>
  <c r="S26" i="24" s="1"/>
  <c r="S27" i="24" s="1"/>
  <c r="S28" i="24" s="1"/>
  <c r="S29" i="24" s="1"/>
  <c r="S30" i="24" s="1"/>
  <c r="S31" i="24" s="1"/>
  <c r="S32" i="24" s="1"/>
  <c r="S33" i="24" s="1"/>
  <c r="S34" i="24" s="1"/>
  <c r="S35" i="24" s="1"/>
  <c r="S36" i="24" s="1"/>
  <c r="S37" i="24" s="1"/>
  <c r="S38" i="24" s="1"/>
  <c r="S39" i="24" s="1"/>
  <c r="S40" i="24" s="1"/>
  <c r="S41" i="24" s="1"/>
  <c r="S42" i="24" s="1"/>
  <c r="S43" i="24" s="1"/>
  <c r="S44" i="24" s="1"/>
  <c r="S45" i="24" s="1"/>
  <c r="S46" i="24" s="1"/>
  <c r="S47" i="24" s="1"/>
  <c r="S48" i="24" s="1"/>
  <c r="S49" i="24" s="1"/>
  <c r="S50" i="24" s="1"/>
  <c r="S51" i="24" s="1"/>
  <c r="S52" i="24" s="1"/>
  <c r="S53" i="24" s="1"/>
  <c r="S54" i="24" s="1"/>
  <c r="S55" i="24" s="1"/>
  <c r="S56" i="24" s="1"/>
  <c r="S57" i="24" s="1"/>
  <c r="S58" i="24" s="1"/>
  <c r="S59" i="24" s="1"/>
  <c r="S60" i="24" s="1"/>
  <c r="S61" i="24" s="1"/>
  <c r="Q16" i="24"/>
  <c r="Q17" i="24" s="1"/>
  <c r="Q18" i="24" s="1"/>
  <c r="Q19" i="24" s="1"/>
  <c r="Q20" i="24" s="1"/>
  <c r="Q21" i="24" s="1"/>
  <c r="Q22" i="24" s="1"/>
  <c r="Q23" i="24" s="1"/>
  <c r="Q24" i="24" s="1"/>
  <c r="Q25" i="24" s="1"/>
  <c r="Q26" i="24" s="1"/>
  <c r="Q27" i="24" s="1"/>
  <c r="Q28" i="24" s="1"/>
  <c r="Q29" i="24" s="1"/>
  <c r="Q30" i="24" s="1"/>
  <c r="Q31" i="24" s="1"/>
  <c r="Q32" i="24" s="1"/>
  <c r="Q33" i="24" s="1"/>
  <c r="Q34" i="24" s="1"/>
  <c r="Q35" i="24" s="1"/>
  <c r="Q36" i="24" s="1"/>
  <c r="Q37" i="24" s="1"/>
  <c r="Q38" i="24" s="1"/>
  <c r="Q39" i="24" s="1"/>
  <c r="Q40" i="24" s="1"/>
  <c r="Q41" i="24" s="1"/>
  <c r="Q42" i="24" s="1"/>
  <c r="Q43" i="24" s="1"/>
  <c r="Q44" i="24" s="1"/>
  <c r="Q45" i="24" s="1"/>
  <c r="Q46" i="24" s="1"/>
  <c r="Q47" i="24" s="1"/>
  <c r="Q48" i="24" s="1"/>
  <c r="Q49" i="24" s="1"/>
  <c r="Q50" i="24" s="1"/>
  <c r="Q51" i="24" s="1"/>
  <c r="Q52" i="24" s="1"/>
  <c r="Q53" i="24" s="1"/>
  <c r="Q54" i="24" s="1"/>
  <c r="Q55" i="24" s="1"/>
  <c r="Q56" i="24" s="1"/>
  <c r="Q57" i="24" s="1"/>
  <c r="Q58" i="24" s="1"/>
  <c r="Q59" i="24" s="1"/>
  <c r="Q60" i="24" s="1"/>
  <c r="Q61" i="24" s="1"/>
  <c r="S12" i="24"/>
  <c r="R12" i="24"/>
  <c r="Q12" i="24"/>
  <c r="Q15" i="25"/>
  <c r="R15" i="25"/>
  <c r="R16" i="25" s="1"/>
  <c r="R17" i="25" s="1"/>
  <c r="R18" i="25" s="1"/>
  <c r="R19" i="25" s="1"/>
  <c r="S15" i="25"/>
  <c r="S16" i="25" s="1"/>
  <c r="S17" i="25" s="1"/>
  <c r="S18" i="25" s="1"/>
  <c r="S19" i="25" s="1"/>
  <c r="Q16" i="25"/>
  <c r="Q17" i="25" s="1"/>
  <c r="Q18" i="25" s="1"/>
  <c r="Q19" i="25" s="1"/>
  <c r="S12" i="25"/>
  <c r="R13" i="25"/>
  <c r="R12" i="25"/>
  <c r="R14" i="25" s="1"/>
  <c r="Q12" i="25"/>
  <c r="Q15" i="26"/>
  <c r="Q16" i="26" s="1"/>
  <c r="Q17" i="26" s="1"/>
  <c r="Q18" i="26" s="1"/>
  <c r="Q19" i="26" s="1"/>
  <c r="Q20" i="26" s="1"/>
  <c r="Q21" i="26" s="1"/>
  <c r="Q22" i="26" s="1"/>
  <c r="Q23" i="26" s="1"/>
  <c r="Q24" i="26" s="1"/>
  <c r="Q25" i="26" s="1"/>
  <c r="Q26" i="26" s="1"/>
  <c r="Q27" i="26" s="1"/>
  <c r="Q28" i="26" s="1"/>
  <c r="Q29" i="26" s="1"/>
  <c r="Q30" i="26" s="1"/>
  <c r="Q31" i="26" s="1"/>
  <c r="Q32" i="26" s="1"/>
  <c r="Q33" i="26" s="1"/>
  <c r="Q34" i="26" s="1"/>
  <c r="Q35" i="26" s="1"/>
  <c r="Q36" i="26" s="1"/>
  <c r="Q37" i="26" s="1"/>
  <c r="Q38" i="26" s="1"/>
  <c r="Q39" i="26" s="1"/>
  <c r="Q40" i="26" s="1"/>
  <c r="Q41" i="26" s="1"/>
  <c r="Q42" i="26" s="1"/>
  <c r="Q43" i="26" s="1"/>
  <c r="R15" i="26"/>
  <c r="R16" i="26" s="1"/>
  <c r="R17" i="26" s="1"/>
  <c r="R18" i="26" s="1"/>
  <c r="R19" i="26" s="1"/>
  <c r="R20" i="26" s="1"/>
  <c r="R21" i="26" s="1"/>
  <c r="R22" i="26" s="1"/>
  <c r="R23" i="26" s="1"/>
  <c r="R24" i="26" s="1"/>
  <c r="R25" i="26" s="1"/>
  <c r="R26" i="26" s="1"/>
  <c r="R27" i="26" s="1"/>
  <c r="R28" i="26" s="1"/>
  <c r="R29" i="26" s="1"/>
  <c r="R30" i="26" s="1"/>
  <c r="R31" i="26" s="1"/>
  <c r="R32" i="26" s="1"/>
  <c r="R33" i="26" s="1"/>
  <c r="R34" i="26" s="1"/>
  <c r="R35" i="26" s="1"/>
  <c r="R36" i="26" s="1"/>
  <c r="R37" i="26" s="1"/>
  <c r="R38" i="26" s="1"/>
  <c r="R39" i="26" s="1"/>
  <c r="R40" i="26" s="1"/>
  <c r="R41" i="26" s="1"/>
  <c r="R42" i="26" s="1"/>
  <c r="R43" i="26" s="1"/>
  <c r="S15" i="26"/>
  <c r="S16" i="26"/>
  <c r="S17" i="26" s="1"/>
  <c r="S18" i="26" s="1"/>
  <c r="S19" i="26" s="1"/>
  <c r="S20" i="26" s="1"/>
  <c r="S21" i="26" s="1"/>
  <c r="S22" i="26" s="1"/>
  <c r="S23" i="26" s="1"/>
  <c r="S24" i="26" s="1"/>
  <c r="S25" i="26" s="1"/>
  <c r="S26" i="26" s="1"/>
  <c r="S27" i="26" s="1"/>
  <c r="S28" i="26" s="1"/>
  <c r="S29" i="26" s="1"/>
  <c r="S30" i="26" s="1"/>
  <c r="S31" i="26" s="1"/>
  <c r="S32" i="26" s="1"/>
  <c r="S33" i="26" s="1"/>
  <c r="S34" i="26" s="1"/>
  <c r="S35" i="26" s="1"/>
  <c r="S36" i="26" s="1"/>
  <c r="S37" i="26" s="1"/>
  <c r="S38" i="26" s="1"/>
  <c r="S39" i="26" s="1"/>
  <c r="S40" i="26" s="1"/>
  <c r="S41" i="26" s="1"/>
  <c r="S42" i="26" s="1"/>
  <c r="S43" i="26" s="1"/>
  <c r="S12" i="26"/>
  <c r="R12" i="26"/>
  <c r="Q12" i="26"/>
  <c r="S12" i="27"/>
  <c r="R12" i="27"/>
  <c r="Q12" i="27"/>
  <c r="Q15" i="28"/>
  <c r="Q16" i="28" s="1"/>
  <c r="Q17" i="28" s="1"/>
  <c r="Q18" i="28" s="1"/>
  <c r="Q19" i="28" s="1"/>
  <c r="Q20" i="28" s="1"/>
  <c r="Q21" i="28" s="1"/>
  <c r="Q22" i="28" s="1"/>
  <c r="Q23" i="28" s="1"/>
  <c r="Q24" i="28" s="1"/>
  <c r="Q25" i="28" s="1"/>
  <c r="Q26" i="28" s="1"/>
  <c r="Q27" i="28" s="1"/>
  <c r="Q28" i="28" s="1"/>
  <c r="R15" i="28"/>
  <c r="R16" i="28" s="1"/>
  <c r="R17" i="28" s="1"/>
  <c r="R18" i="28" s="1"/>
  <c r="R19" i="28" s="1"/>
  <c r="R20" i="28" s="1"/>
  <c r="R21" i="28" s="1"/>
  <c r="R22" i="28" s="1"/>
  <c r="R23" i="28" s="1"/>
  <c r="R24" i="28" s="1"/>
  <c r="R25" i="28" s="1"/>
  <c r="R26" i="28" s="1"/>
  <c r="R27" i="28" s="1"/>
  <c r="R28" i="28" s="1"/>
  <c r="S15" i="28"/>
  <c r="S16" i="28"/>
  <c r="S17" i="28" s="1"/>
  <c r="S18" i="28" s="1"/>
  <c r="S19" i="28" s="1"/>
  <c r="S20" i="28" s="1"/>
  <c r="S21" i="28" s="1"/>
  <c r="S22" i="28" s="1"/>
  <c r="S23" i="28" s="1"/>
  <c r="S24" i="28" s="1"/>
  <c r="S25" i="28" s="1"/>
  <c r="S26" i="28" s="1"/>
  <c r="S27" i="28" s="1"/>
  <c r="S28" i="28" s="1"/>
  <c r="S12" i="28"/>
  <c r="R12" i="28"/>
  <c r="Q12" i="28"/>
  <c r="Q15" i="29"/>
  <c r="R15" i="29"/>
  <c r="R16" i="29" s="1"/>
  <c r="R17" i="29" s="1"/>
  <c r="R18" i="29" s="1"/>
  <c r="S15" i="29"/>
  <c r="S16" i="29" s="1"/>
  <c r="S17" i="29" s="1"/>
  <c r="S18" i="29" s="1"/>
  <c r="Q16" i="29"/>
  <c r="Q17" i="29" s="1"/>
  <c r="Q18" i="29" s="1"/>
  <c r="S12" i="29"/>
  <c r="R12" i="29"/>
  <c r="R13" i="29" s="1"/>
  <c r="R14" i="29" s="1"/>
  <c r="Q12" i="29"/>
  <c r="S12" i="30"/>
  <c r="R12" i="30"/>
  <c r="Q12" i="30"/>
  <c r="Q15" i="31"/>
  <c r="Q16" i="31" s="1"/>
  <c r="R15" i="31"/>
  <c r="R16" i="31" s="1"/>
  <c r="S15" i="31"/>
  <c r="S16" i="31"/>
  <c r="S12" i="31"/>
  <c r="R12" i="31"/>
  <c r="Q12" i="31"/>
  <c r="Q13" i="31" s="1"/>
  <c r="Q14" i="31" s="1"/>
  <c r="Q15" i="32"/>
  <c r="Q16" i="32" s="1"/>
  <c r="Q17" i="32" s="1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Q30" i="32" s="1"/>
  <c r="Q31" i="32" s="1"/>
  <c r="Q32" i="32" s="1"/>
  <c r="Q33" i="32" s="1"/>
  <c r="R15" i="32"/>
  <c r="R16" i="32" s="1"/>
  <c r="R17" i="32" s="1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R30" i="32" s="1"/>
  <c r="R31" i="32" s="1"/>
  <c r="R32" i="32" s="1"/>
  <c r="R33" i="32" s="1"/>
  <c r="R34" i="32" s="1"/>
  <c r="R35" i="32" s="1"/>
  <c r="R36" i="32" s="1"/>
  <c r="R37" i="32" s="1"/>
  <c r="R38" i="32" s="1"/>
  <c r="R39" i="32" s="1"/>
  <c r="R40" i="32" s="1"/>
  <c r="R41" i="32" s="1"/>
  <c r="R42" i="32" s="1"/>
  <c r="R43" i="32" s="1"/>
  <c r="R44" i="32" s="1"/>
  <c r="R45" i="32" s="1"/>
  <c r="R46" i="32" s="1"/>
  <c r="R47" i="32" s="1"/>
  <c r="R48" i="32" s="1"/>
  <c r="S15" i="32"/>
  <c r="S16" i="32"/>
  <c r="S17" i="32" s="1"/>
  <c r="S18" i="32" s="1"/>
  <c r="S19" i="32" s="1"/>
  <c r="S20" i="32" s="1"/>
  <c r="S21" i="32" s="1"/>
  <c r="S22" i="32" s="1"/>
  <c r="S23" i="32" s="1"/>
  <c r="S24" i="32" s="1"/>
  <c r="S25" i="32" s="1"/>
  <c r="S26" i="32" s="1"/>
  <c r="S27" i="32" s="1"/>
  <c r="S28" i="32" s="1"/>
  <c r="S29" i="32" s="1"/>
  <c r="S30" i="32" s="1"/>
  <c r="S31" i="32" s="1"/>
  <c r="S32" i="32" s="1"/>
  <c r="S33" i="32" s="1"/>
  <c r="S34" i="32" s="1"/>
  <c r="S35" i="32" s="1"/>
  <c r="S36" i="32" s="1"/>
  <c r="S37" i="32" s="1"/>
  <c r="S38" i="32" s="1"/>
  <c r="S39" i="32" s="1"/>
  <c r="S40" i="32" s="1"/>
  <c r="S41" i="32" s="1"/>
  <c r="S42" i="32" s="1"/>
  <c r="S43" i="32" s="1"/>
  <c r="S44" i="32" s="1"/>
  <c r="S45" i="32" s="1"/>
  <c r="S46" i="32" s="1"/>
  <c r="S47" i="32" s="1"/>
  <c r="S48" i="32" s="1"/>
  <c r="Q34" i="32"/>
  <c r="Q35" i="32" s="1"/>
  <c r="Q36" i="32" s="1"/>
  <c r="Q37" i="32" s="1"/>
  <c r="Q38" i="32" s="1"/>
  <c r="Q39" i="32" s="1"/>
  <c r="Q40" i="32" s="1"/>
  <c r="Q41" i="32" s="1"/>
  <c r="Q42" i="32" s="1"/>
  <c r="Q43" i="32" s="1"/>
  <c r="Q44" i="32" s="1"/>
  <c r="Q45" i="32" s="1"/>
  <c r="Q46" i="32" s="1"/>
  <c r="Q47" i="32" s="1"/>
  <c r="Q48" i="32" s="1"/>
  <c r="S12" i="32"/>
  <c r="R12" i="32"/>
  <c r="Q12" i="32"/>
  <c r="Q13" i="32" s="1"/>
  <c r="Q14" i="32" s="1"/>
  <c r="Q15" i="33"/>
  <c r="Q16" i="33" s="1"/>
  <c r="Q17" i="33" s="1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Q30" i="33" s="1"/>
  <c r="Q31" i="33" s="1"/>
  <c r="Q32" i="33" s="1"/>
  <c r="Q33" i="33" s="1"/>
  <c r="R15" i="33"/>
  <c r="R16" i="33" s="1"/>
  <c r="R17" i="33" s="1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R30" i="33" s="1"/>
  <c r="R31" i="33" s="1"/>
  <c r="R32" i="33" s="1"/>
  <c r="R33" i="33" s="1"/>
  <c r="R34" i="33" s="1"/>
  <c r="R35" i="33" s="1"/>
  <c r="R36" i="33" s="1"/>
  <c r="R37" i="33" s="1"/>
  <c r="R38" i="33" s="1"/>
  <c r="R39" i="33" s="1"/>
  <c r="R40" i="33" s="1"/>
  <c r="R41" i="33" s="1"/>
  <c r="R42" i="33" s="1"/>
  <c r="R43" i="33" s="1"/>
  <c r="R44" i="33" s="1"/>
  <c r="R45" i="33" s="1"/>
  <c r="R46" i="33" s="1"/>
  <c r="R47" i="33" s="1"/>
  <c r="R48" i="33" s="1"/>
  <c r="S15" i="33"/>
  <c r="S16" i="33"/>
  <c r="S17" i="33" s="1"/>
  <c r="S18" i="33" s="1"/>
  <c r="S19" i="33" s="1"/>
  <c r="S20" i="33" s="1"/>
  <c r="S21" i="33" s="1"/>
  <c r="S22" i="33" s="1"/>
  <c r="S23" i="33" s="1"/>
  <c r="S24" i="33" s="1"/>
  <c r="S25" i="33" s="1"/>
  <c r="S26" i="33" s="1"/>
  <c r="S27" i="33" s="1"/>
  <c r="S28" i="33" s="1"/>
  <c r="S29" i="33" s="1"/>
  <c r="S30" i="33" s="1"/>
  <c r="S31" i="33" s="1"/>
  <c r="S32" i="33"/>
  <c r="S33" i="33" s="1"/>
  <c r="S34" i="33" s="1"/>
  <c r="S35" i="33" s="1"/>
  <c r="S36" i="33" s="1"/>
  <c r="S37" i="33" s="1"/>
  <c r="S38" i="33" s="1"/>
  <c r="S39" i="33" s="1"/>
  <c r="S40" i="33" s="1"/>
  <c r="S41" i="33" s="1"/>
  <c r="S42" i="33" s="1"/>
  <c r="S43" i="33" s="1"/>
  <c r="S44" i="33" s="1"/>
  <c r="S45" i="33" s="1"/>
  <c r="S46" i="33" s="1"/>
  <c r="S47" i="33" s="1"/>
  <c r="S48" i="33" s="1"/>
  <c r="Q34" i="33"/>
  <c r="Q35" i="33" s="1"/>
  <c r="Q36" i="33" s="1"/>
  <c r="Q37" i="33" s="1"/>
  <c r="Q38" i="33" s="1"/>
  <c r="Q39" i="33" s="1"/>
  <c r="Q40" i="33" s="1"/>
  <c r="Q41" i="33" s="1"/>
  <c r="Q42" i="33" s="1"/>
  <c r="Q43" i="33" s="1"/>
  <c r="Q44" i="33" s="1"/>
  <c r="Q45" i="33" s="1"/>
  <c r="Q46" i="33" s="1"/>
  <c r="Q47" i="33" s="1"/>
  <c r="Q48" i="33" s="1"/>
  <c r="S12" i="33"/>
  <c r="R12" i="33"/>
  <c r="Q12" i="33"/>
  <c r="Q15" i="34"/>
  <c r="Q16" i="34" s="1"/>
  <c r="Q17" i="34" s="1"/>
  <c r="Q18" i="34" s="1"/>
  <c r="Q19" i="34" s="1"/>
  <c r="Q20" i="34" s="1"/>
  <c r="Q21" i="34" s="1"/>
  <c r="Q22" i="34" s="1"/>
  <c r="Q23" i="34" s="1"/>
  <c r="Q24" i="34" s="1"/>
  <c r="Q25" i="34" s="1"/>
  <c r="Q26" i="34" s="1"/>
  <c r="Q27" i="34" s="1"/>
  <c r="Q28" i="34" s="1"/>
  <c r="Q29" i="34" s="1"/>
  <c r="Q30" i="34" s="1"/>
  <c r="Q31" i="34" s="1"/>
  <c r="Q32" i="34" s="1"/>
  <c r="Q33" i="34" s="1"/>
  <c r="Q34" i="34" s="1"/>
  <c r="Q35" i="34" s="1"/>
  <c r="Q36" i="34" s="1"/>
  <c r="Q37" i="34" s="1"/>
  <c r="Q38" i="34" s="1"/>
  <c r="Q39" i="34" s="1"/>
  <c r="Q40" i="34" s="1"/>
  <c r="Q41" i="34" s="1"/>
  <c r="Q42" i="34" s="1"/>
  <c r="Q43" i="34" s="1"/>
  <c r="Q44" i="34" s="1"/>
  <c r="Q45" i="34" s="1"/>
  <c r="Q46" i="34" s="1"/>
  <c r="Q47" i="34" s="1"/>
  <c r="Q48" i="34" s="1"/>
  <c r="R15" i="34"/>
  <c r="R16" i="34" s="1"/>
  <c r="R17" i="34" s="1"/>
  <c r="R18" i="34" s="1"/>
  <c r="R19" i="34" s="1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R30" i="34" s="1"/>
  <c r="R31" i="34" s="1"/>
  <c r="R32" i="34" s="1"/>
  <c r="R33" i="34" s="1"/>
  <c r="R34" i="34" s="1"/>
  <c r="S15" i="34"/>
  <c r="S16" i="34"/>
  <c r="S17" i="34" s="1"/>
  <c r="S18" i="34" s="1"/>
  <c r="S19" i="34" s="1"/>
  <c r="S20" i="34" s="1"/>
  <c r="S21" i="34" s="1"/>
  <c r="S22" i="34" s="1"/>
  <c r="S23" i="34" s="1"/>
  <c r="S24" i="34" s="1"/>
  <c r="S25" i="34" s="1"/>
  <c r="S26" i="34" s="1"/>
  <c r="S27" i="34" s="1"/>
  <c r="S28" i="34" s="1"/>
  <c r="S29" i="34" s="1"/>
  <c r="S30" i="34" s="1"/>
  <c r="S31" i="34" s="1"/>
  <c r="S32" i="34"/>
  <c r="S33" i="34" s="1"/>
  <c r="S34" i="34" s="1"/>
  <c r="S35" i="34" s="1"/>
  <c r="S36" i="34" s="1"/>
  <c r="S37" i="34" s="1"/>
  <c r="S38" i="34" s="1"/>
  <c r="S39" i="34" s="1"/>
  <c r="S40" i="34" s="1"/>
  <c r="S41" i="34" s="1"/>
  <c r="S42" i="34" s="1"/>
  <c r="S43" i="34" s="1"/>
  <c r="S44" i="34" s="1"/>
  <c r="S45" i="34" s="1"/>
  <c r="S46" i="34" s="1"/>
  <c r="S47" i="34" s="1"/>
  <c r="S48" i="34" s="1"/>
  <c r="R35" i="34"/>
  <c r="R36" i="34" s="1"/>
  <c r="R37" i="34" s="1"/>
  <c r="R38" i="34" s="1"/>
  <c r="R39" i="34" s="1"/>
  <c r="R40" i="34" s="1"/>
  <c r="R41" i="34" s="1"/>
  <c r="R42" i="34" s="1"/>
  <c r="R43" i="34" s="1"/>
  <c r="R44" i="34" s="1"/>
  <c r="R45" i="34" s="1"/>
  <c r="R46" i="34" s="1"/>
  <c r="R47" i="34" s="1"/>
  <c r="R48" i="34" s="1"/>
  <c r="S12" i="34"/>
  <c r="R12" i="34"/>
  <c r="Q12" i="34"/>
  <c r="Q13" i="34" s="1"/>
  <c r="Q14" i="34" s="1"/>
  <c r="S12" i="35"/>
  <c r="R12" i="35"/>
  <c r="Q12" i="35"/>
  <c r="S12" i="36"/>
  <c r="S13" i="36" s="1"/>
  <c r="S14" i="36" s="1"/>
  <c r="R12" i="36"/>
  <c r="R13" i="36" s="1"/>
  <c r="R14" i="36" s="1"/>
  <c r="Q12" i="36"/>
  <c r="Q15" i="37"/>
  <c r="Q16" i="37" s="1"/>
  <c r="Q17" i="37" s="1"/>
  <c r="Q18" i="37" s="1"/>
  <c r="R15" i="37"/>
  <c r="R16" i="37" s="1"/>
  <c r="R17" i="37" s="1"/>
  <c r="R18" i="37" s="1"/>
  <c r="S15" i="37"/>
  <c r="S16" i="37"/>
  <c r="S17" i="37" s="1"/>
  <c r="S18" i="37" s="1"/>
  <c r="S12" i="37"/>
  <c r="R12" i="37"/>
  <c r="Q12" i="37"/>
  <c r="Q15" i="38"/>
  <c r="R15" i="38"/>
  <c r="R16" i="38" s="1"/>
  <c r="R17" i="38" s="1"/>
  <c r="S15" i="38"/>
  <c r="S16" i="38" s="1"/>
  <c r="S17" i="38" s="1"/>
  <c r="Q16" i="38"/>
  <c r="Q17" i="38" s="1"/>
  <c r="S12" i="38"/>
  <c r="R12" i="38"/>
  <c r="R13" i="38" s="1"/>
  <c r="R14" i="38" s="1"/>
  <c r="Q12" i="38"/>
  <c r="S12" i="39"/>
  <c r="R12" i="39"/>
  <c r="Q12" i="39"/>
  <c r="Q15" i="40"/>
  <c r="Q16" i="40" s="1"/>
  <c r="Q17" i="40" s="1"/>
  <c r="R15" i="40"/>
  <c r="R16" i="40" s="1"/>
  <c r="R17" i="40" s="1"/>
  <c r="S15" i="40"/>
  <c r="S16" i="40"/>
  <c r="S17" i="40" s="1"/>
  <c r="S12" i="40"/>
  <c r="S13" i="40" s="1"/>
  <c r="S14" i="40" s="1"/>
  <c r="R12" i="40"/>
  <c r="Q12" i="40"/>
  <c r="S12" i="41"/>
  <c r="R12" i="41"/>
  <c r="Q12" i="41"/>
  <c r="S12" i="42"/>
  <c r="R12" i="42"/>
  <c r="Q12" i="42"/>
  <c r="Q15" i="43"/>
  <c r="R15" i="43"/>
  <c r="R16" i="43" s="1"/>
  <c r="R17" i="43" s="1"/>
  <c r="S15" i="43"/>
  <c r="Q16" i="43"/>
  <c r="Q17" i="43" s="1"/>
  <c r="S16" i="43"/>
  <c r="S17" i="43" s="1"/>
  <c r="S12" i="43"/>
  <c r="R12" i="43"/>
  <c r="Q12" i="43"/>
  <c r="S12" i="44"/>
  <c r="R12" i="44"/>
  <c r="Q12" i="44"/>
  <c r="S12" i="45"/>
  <c r="R12" i="45"/>
  <c r="Q12" i="45"/>
  <c r="Q15" i="46"/>
  <c r="Q16" i="46" s="1"/>
  <c r="Q17" i="46" s="1"/>
  <c r="Q18" i="46" s="1"/>
  <c r="Q19" i="46" s="1"/>
  <c r="Q20" i="46" s="1"/>
  <c r="Q21" i="46" s="1"/>
  <c r="Q22" i="46" s="1"/>
  <c r="Q23" i="46" s="1"/>
  <c r="Q24" i="46" s="1"/>
  <c r="Q25" i="46" s="1"/>
  <c r="Q26" i="46" s="1"/>
  <c r="Q27" i="46" s="1"/>
  <c r="Q28" i="46" s="1"/>
  <c r="Q29" i="46" s="1"/>
  <c r="Q30" i="46" s="1"/>
  <c r="Q31" i="46" s="1"/>
  <c r="Q32" i="46" s="1"/>
  <c r="Q33" i="46" s="1"/>
  <c r="R15" i="46"/>
  <c r="R16" i="46" s="1"/>
  <c r="R17" i="46" s="1"/>
  <c r="R18" i="46" s="1"/>
  <c r="R19" i="46" s="1"/>
  <c r="R20" i="46" s="1"/>
  <c r="R21" i="46" s="1"/>
  <c r="R22" i="46" s="1"/>
  <c r="R23" i="46" s="1"/>
  <c r="R24" i="46" s="1"/>
  <c r="R25" i="46" s="1"/>
  <c r="R26" i="46" s="1"/>
  <c r="R27" i="46" s="1"/>
  <c r="R28" i="46" s="1"/>
  <c r="R29" i="46" s="1"/>
  <c r="R30" i="46" s="1"/>
  <c r="R31" i="46" s="1"/>
  <c r="R32" i="46" s="1"/>
  <c r="R33" i="46" s="1"/>
  <c r="S15" i="46"/>
  <c r="S16" i="46"/>
  <c r="S17" i="46" s="1"/>
  <c r="S18" i="46" s="1"/>
  <c r="S19" i="46" s="1"/>
  <c r="S20" i="46" s="1"/>
  <c r="S21" i="46" s="1"/>
  <c r="S22" i="46" s="1"/>
  <c r="S23" i="46" s="1"/>
  <c r="S24" i="46" s="1"/>
  <c r="S25" i="46" s="1"/>
  <c r="S26" i="46" s="1"/>
  <c r="S27" i="46" s="1"/>
  <c r="S28" i="46" s="1"/>
  <c r="S29" i="46" s="1"/>
  <c r="S30" i="46" s="1"/>
  <c r="S31" i="46" s="1"/>
  <c r="S32" i="46" s="1"/>
  <c r="S33" i="46" s="1"/>
  <c r="S12" i="46"/>
  <c r="R12" i="46"/>
  <c r="Q12" i="46"/>
  <c r="S12" i="47"/>
  <c r="R12" i="47"/>
  <c r="Q12" i="47"/>
  <c r="S12" i="48"/>
  <c r="R12" i="48"/>
  <c r="Q12" i="48"/>
  <c r="S12" i="49"/>
  <c r="R12" i="49"/>
  <c r="Q12" i="49"/>
  <c r="S12" i="50"/>
  <c r="R12" i="50"/>
  <c r="Q12" i="50"/>
  <c r="S12" i="51"/>
  <c r="R12" i="51"/>
  <c r="Q12" i="51"/>
  <c r="Q15" i="52"/>
  <c r="Q16" i="52" s="1"/>
  <c r="R15" i="52"/>
  <c r="S15" i="52"/>
  <c r="S16" i="52" s="1"/>
  <c r="R16" i="52"/>
  <c r="S12" i="52"/>
  <c r="R12" i="52"/>
  <c r="Q12" i="52"/>
  <c r="S12" i="53"/>
  <c r="R12" i="53"/>
  <c r="Q12" i="53"/>
  <c r="Q15" i="54"/>
  <c r="R15" i="54"/>
  <c r="R16" i="54" s="1"/>
  <c r="R17" i="54" s="1"/>
  <c r="R18" i="54" s="1"/>
  <c r="R19" i="54" s="1"/>
  <c r="R20" i="54" s="1"/>
  <c r="R21" i="54" s="1"/>
  <c r="R22" i="54" s="1"/>
  <c r="S15" i="54"/>
  <c r="Q16" i="54"/>
  <c r="Q17" i="54" s="1"/>
  <c r="Q18" i="54" s="1"/>
  <c r="Q19" i="54" s="1"/>
  <c r="Q20" i="54" s="1"/>
  <c r="Q21" i="54" s="1"/>
  <c r="Q22" i="54" s="1"/>
  <c r="S16" i="54"/>
  <c r="S17" i="54" s="1"/>
  <c r="S18" i="54" s="1"/>
  <c r="S19" i="54" s="1"/>
  <c r="S20" i="54" s="1"/>
  <c r="S21" i="54" s="1"/>
  <c r="S22" i="54" s="1"/>
  <c r="S12" i="54"/>
  <c r="R12" i="54"/>
  <c r="Q12" i="54"/>
  <c r="Q15" i="55"/>
  <c r="Q16" i="55" s="1"/>
  <c r="Q17" i="55" s="1"/>
  <c r="R15" i="55"/>
  <c r="R16" i="55" s="1"/>
  <c r="R17" i="55" s="1"/>
  <c r="S15" i="55"/>
  <c r="S16" i="55"/>
  <c r="S17" i="55" s="1"/>
  <c r="S12" i="55"/>
  <c r="S13" i="55" s="1"/>
  <c r="S14" i="55" s="1"/>
  <c r="R12" i="55"/>
  <c r="Q12" i="55"/>
  <c r="Q14" i="56"/>
  <c r="R14" i="56"/>
  <c r="R15" i="56" s="1"/>
  <c r="R16" i="56" s="1"/>
  <c r="R17" i="56" s="1"/>
  <c r="R18" i="56" s="1"/>
  <c r="R19" i="56" s="1"/>
  <c r="R20" i="56" s="1"/>
  <c r="R21" i="56" s="1"/>
  <c r="R22" i="56" s="1"/>
  <c r="S14" i="56"/>
  <c r="Q15" i="56"/>
  <c r="Q16" i="56" s="1"/>
  <c r="Q17" i="56" s="1"/>
  <c r="Q18" i="56" s="1"/>
  <c r="Q19" i="56" s="1"/>
  <c r="Q20" i="56" s="1"/>
  <c r="Q21" i="56" s="1"/>
  <c r="Q22" i="56" s="1"/>
  <c r="S15" i="56"/>
  <c r="S16" i="56" s="1"/>
  <c r="S17" i="56" s="1"/>
  <c r="S18" i="56" s="1"/>
  <c r="S19" i="56" s="1"/>
  <c r="S20" i="56" s="1"/>
  <c r="S21" i="56" s="1"/>
  <c r="S22" i="56" s="1"/>
  <c r="S12" i="56"/>
  <c r="R12" i="56"/>
  <c r="Q12" i="56"/>
  <c r="S12" i="57"/>
  <c r="R12" i="57"/>
  <c r="Q12" i="57"/>
  <c r="Q13" i="57" s="1"/>
  <c r="Q14" i="57" s="1"/>
  <c r="Q15" i="57" s="1"/>
  <c r="Q16" i="57" s="1"/>
  <c r="Q17" i="57" s="1"/>
  <c r="Q18" i="57" s="1"/>
  <c r="Q19" i="57" s="1"/>
  <c r="Q20" i="57" s="1"/>
  <c r="Q21" i="57" s="1"/>
  <c r="Q22" i="57" s="1"/>
  <c r="Q23" i="57" s="1"/>
  <c r="Q24" i="57" s="1"/>
  <c r="Q25" i="57" s="1"/>
  <c r="Q26" i="57" s="1"/>
  <c r="Q27" i="57" s="1"/>
  <c r="Q28" i="57" s="1"/>
  <c r="Q29" i="57" s="1"/>
  <c r="Q30" i="57" s="1"/>
  <c r="Q31" i="57" s="1"/>
  <c r="Q32" i="57" s="1"/>
  <c r="Q33" i="57" s="1"/>
  <c r="S12" i="58"/>
  <c r="R12" i="58"/>
  <c r="Q12" i="58"/>
  <c r="S12" i="59"/>
  <c r="R12" i="59"/>
  <c r="R13" i="59" s="1"/>
  <c r="R14" i="59" s="1"/>
  <c r="R15" i="59" s="1"/>
  <c r="R16" i="59" s="1"/>
  <c r="R17" i="59" s="1"/>
  <c r="R18" i="59" s="1"/>
  <c r="R19" i="59" s="1"/>
  <c r="R20" i="59" s="1"/>
  <c r="R21" i="59" s="1"/>
  <c r="R22" i="59" s="1"/>
  <c r="R23" i="59" s="1"/>
  <c r="R24" i="59" s="1"/>
  <c r="R25" i="59" s="1"/>
  <c r="R26" i="59" s="1"/>
  <c r="R27" i="59" s="1"/>
  <c r="R28" i="59" s="1"/>
  <c r="Q12" i="59"/>
  <c r="Q13" i="59" s="1"/>
  <c r="Q14" i="59" s="1"/>
  <c r="Q15" i="59" s="1"/>
  <c r="Q16" i="59" s="1"/>
  <c r="Q17" i="59" s="1"/>
  <c r="Q18" i="59" s="1"/>
  <c r="Q19" i="59" s="1"/>
  <c r="Q20" i="59" s="1"/>
  <c r="Q21" i="59" s="1"/>
  <c r="Q22" i="59" s="1"/>
  <c r="Q23" i="59" s="1"/>
  <c r="Q24" i="59" s="1"/>
  <c r="Q25" i="59" s="1"/>
  <c r="Q26" i="59" s="1"/>
  <c r="Q27" i="59" s="1"/>
  <c r="Q28" i="59" s="1"/>
  <c r="S12" i="60"/>
  <c r="S13" i="60" s="1"/>
  <c r="S14" i="60" s="1"/>
  <c r="S15" i="60" s="1"/>
  <c r="S16" i="60" s="1"/>
  <c r="S17" i="60" s="1"/>
  <c r="S18" i="60" s="1"/>
  <c r="S19" i="60" s="1"/>
  <c r="S20" i="60" s="1"/>
  <c r="S21" i="60" s="1"/>
  <c r="S22" i="60" s="1"/>
  <c r="S23" i="60" s="1"/>
  <c r="S24" i="60" s="1"/>
  <c r="S25" i="60" s="1"/>
  <c r="S26" i="60" s="1"/>
  <c r="S27" i="60" s="1"/>
  <c r="R12" i="60"/>
  <c r="R13" i="60" s="1"/>
  <c r="R14" i="60" s="1"/>
  <c r="R15" i="60" s="1"/>
  <c r="R16" i="60" s="1"/>
  <c r="R17" i="60" s="1"/>
  <c r="R18" i="60" s="1"/>
  <c r="R19" i="60" s="1"/>
  <c r="R20" i="60" s="1"/>
  <c r="R21" i="60" s="1"/>
  <c r="R22" i="60" s="1"/>
  <c r="R23" i="60" s="1"/>
  <c r="R24" i="60" s="1"/>
  <c r="R25" i="60" s="1"/>
  <c r="R26" i="60" s="1"/>
  <c r="R27" i="60" s="1"/>
  <c r="Q12" i="60"/>
  <c r="Q13" i="60" s="1"/>
  <c r="Q14" i="60" s="1"/>
  <c r="Q15" i="60" s="1"/>
  <c r="Q16" i="60" s="1"/>
  <c r="Q17" i="60" s="1"/>
  <c r="Q18" i="60" s="1"/>
  <c r="Q19" i="60" s="1"/>
  <c r="Q20" i="60" s="1"/>
  <c r="Q21" i="60" s="1"/>
  <c r="Q22" i="60" s="1"/>
  <c r="Q23" i="60" s="1"/>
  <c r="Q24" i="60" s="1"/>
  <c r="Q25" i="60" s="1"/>
  <c r="Q26" i="60" s="1"/>
  <c r="Q27" i="60" s="1"/>
  <c r="S12" i="61"/>
  <c r="R12" i="61"/>
  <c r="Q12" i="61"/>
  <c r="S13" i="59"/>
  <c r="S14" i="59" s="1"/>
  <c r="S15" i="59" s="1"/>
  <c r="S16" i="59" s="1"/>
  <c r="S17" i="59" s="1"/>
  <c r="S18" i="59" s="1"/>
  <c r="S19" i="59" s="1"/>
  <c r="S20" i="59" s="1"/>
  <c r="S21" i="59" s="1"/>
  <c r="S22" i="59" s="1"/>
  <c r="S23" i="59" s="1"/>
  <c r="S24" i="59" s="1"/>
  <c r="S25" i="59" s="1"/>
  <c r="S26" i="59" s="1"/>
  <c r="S27" i="59" s="1"/>
  <c r="S28" i="59" s="1"/>
  <c r="S13" i="58"/>
  <c r="S14" i="58" s="1"/>
  <c r="S15" i="58" s="1"/>
  <c r="S16" i="58" s="1"/>
  <c r="S17" i="58" s="1"/>
  <c r="S18" i="58" s="1"/>
  <c r="Q13" i="58"/>
  <c r="Q14" i="58" s="1"/>
  <c r="Q15" i="58" s="1"/>
  <c r="Q16" i="58" s="1"/>
  <c r="Q17" i="58" s="1"/>
  <c r="Q18" i="58" s="1"/>
  <c r="R13" i="58"/>
  <c r="R14" i="58" s="1"/>
  <c r="R15" i="58" s="1"/>
  <c r="R16" i="58" s="1"/>
  <c r="R17" i="58" s="1"/>
  <c r="R18" i="58" s="1"/>
  <c r="R13" i="57"/>
  <c r="R14" i="57" s="1"/>
  <c r="R15" i="57" s="1"/>
  <c r="R16" i="57" s="1"/>
  <c r="R17" i="57" s="1"/>
  <c r="R18" i="57" s="1"/>
  <c r="R19" i="57" s="1"/>
  <c r="R20" i="57" s="1"/>
  <c r="R21" i="57" s="1"/>
  <c r="R22" i="57" s="1"/>
  <c r="R23" i="57" s="1"/>
  <c r="R24" i="57" s="1"/>
  <c r="R25" i="57" s="1"/>
  <c r="R26" i="57" s="1"/>
  <c r="R27" i="57" s="1"/>
  <c r="R28" i="57" s="1"/>
  <c r="R29" i="57" s="1"/>
  <c r="R30" i="57" s="1"/>
  <c r="R31" i="57" s="1"/>
  <c r="R32" i="57" s="1"/>
  <c r="R33" i="57" s="1"/>
  <c r="S13" i="57"/>
  <c r="S14" i="57" s="1"/>
  <c r="S15" i="57" s="1"/>
  <c r="S16" i="57" s="1"/>
  <c r="S17" i="57" s="1"/>
  <c r="S18" i="57" s="1"/>
  <c r="S19" i="57" s="1"/>
  <c r="S20" i="57" s="1"/>
  <c r="S21" i="57" s="1"/>
  <c r="S22" i="57" s="1"/>
  <c r="S23" i="57" s="1"/>
  <c r="S24" i="57" s="1"/>
  <c r="S25" i="57" s="1"/>
  <c r="S26" i="57" s="1"/>
  <c r="S27" i="57" s="1"/>
  <c r="S28" i="57" s="1"/>
  <c r="S29" i="57" s="1"/>
  <c r="S30" i="57" s="1"/>
  <c r="S31" i="57" s="1"/>
  <c r="S32" i="57" s="1"/>
  <c r="S33" i="57" s="1"/>
  <c r="S13" i="56"/>
  <c r="R13" i="56"/>
  <c r="Q13" i="56"/>
  <c r="Q13" i="55"/>
  <c r="Q14" i="55" s="1"/>
  <c r="R13" i="55"/>
  <c r="R14" i="55" s="1"/>
  <c r="S13" i="54"/>
  <c r="S14" i="54" s="1"/>
  <c r="R13" i="54"/>
  <c r="R14" i="54" s="1"/>
  <c r="Q13" i="54"/>
  <c r="Q14" i="54" s="1"/>
  <c r="R13" i="52"/>
  <c r="R14" i="52" s="1"/>
  <c r="S13" i="52"/>
  <c r="S14" i="52" s="1"/>
  <c r="Q13" i="52"/>
  <c r="Q14" i="52" s="1"/>
  <c r="S13" i="50"/>
  <c r="R13" i="50"/>
  <c r="Q13" i="50"/>
  <c r="S13" i="48"/>
  <c r="R13" i="48"/>
  <c r="Q13" i="48"/>
  <c r="S13" i="46"/>
  <c r="S14" i="46" s="1"/>
  <c r="R13" i="46"/>
  <c r="R14" i="46" s="1"/>
  <c r="Q13" i="46"/>
  <c r="Q14" i="46" s="1"/>
  <c r="S13" i="43"/>
  <c r="S14" i="43" s="1"/>
  <c r="R13" i="43"/>
  <c r="R14" i="43" s="1"/>
  <c r="Q13" i="43"/>
  <c r="Q14" i="43" s="1"/>
  <c r="S14" i="41"/>
  <c r="S13" i="41"/>
  <c r="R13" i="41"/>
  <c r="R14" i="41" s="1"/>
  <c r="Q13" i="41"/>
  <c r="Q14" i="41" s="1"/>
  <c r="R13" i="40"/>
  <c r="R14" i="40" s="1"/>
  <c r="Q13" i="40"/>
  <c r="Q14" i="40" s="1"/>
  <c r="Q13" i="38"/>
  <c r="Q14" i="38" s="1"/>
  <c r="S13" i="38"/>
  <c r="S14" i="38" s="1"/>
  <c r="R13" i="37"/>
  <c r="R14" i="37" s="1"/>
  <c r="Q13" i="37"/>
  <c r="Q14" i="37" s="1"/>
  <c r="S13" i="37"/>
  <c r="S14" i="37" s="1"/>
  <c r="Q13" i="36"/>
  <c r="Q14" i="36" s="1"/>
  <c r="R14" i="34"/>
  <c r="S13" i="34"/>
  <c r="S14" i="34" s="1"/>
  <c r="R13" i="34"/>
  <c r="R13" i="33"/>
  <c r="R14" i="33" s="1"/>
  <c r="Q13" i="33"/>
  <c r="Q14" i="33" s="1"/>
  <c r="S13" i="33"/>
  <c r="S14" i="33" s="1"/>
  <c r="S13" i="32"/>
  <c r="S14" i="32" s="1"/>
  <c r="R13" i="32"/>
  <c r="R14" i="32" s="1"/>
  <c r="S13" i="31"/>
  <c r="S14" i="31" s="1"/>
  <c r="R13" i="31"/>
  <c r="R14" i="31" s="1"/>
  <c r="S13" i="29"/>
  <c r="S14" i="29" s="1"/>
  <c r="Q13" i="29"/>
  <c r="Q14" i="29" s="1"/>
  <c r="S13" i="28"/>
  <c r="S14" i="28" s="1"/>
  <c r="R13" i="28"/>
  <c r="R14" i="28" s="1"/>
  <c r="Q13" i="28"/>
  <c r="Q14" i="28" s="1"/>
  <c r="S13" i="27"/>
  <c r="Q13" i="27"/>
  <c r="R13" i="27"/>
  <c r="S13" i="26"/>
  <c r="S14" i="26" s="1"/>
  <c r="R13" i="26"/>
  <c r="R14" i="26" s="1"/>
  <c r="Q13" i="26"/>
  <c r="Q14" i="26" s="1"/>
  <c r="Q14" i="25"/>
  <c r="Q13" i="25"/>
  <c r="S13" i="25"/>
  <c r="S14" i="25" s="1"/>
  <c r="R13" i="24"/>
  <c r="R14" i="24" s="1"/>
  <c r="Q13" i="24"/>
  <c r="Q14" i="24" s="1"/>
  <c r="S13" i="24"/>
  <c r="S14" i="24" s="1"/>
  <c r="S13" i="23"/>
  <c r="R13" i="23"/>
  <c r="Q13" i="21"/>
  <c r="Q14" i="21" s="1"/>
  <c r="S13" i="21"/>
  <c r="S14" i="21" s="1"/>
  <c r="R13" i="21"/>
  <c r="R14" i="21" s="1"/>
  <c r="R13" i="20"/>
  <c r="R14" i="20" s="1"/>
  <c r="Q13" i="20"/>
  <c r="Q14" i="20" s="1"/>
  <c r="S13" i="19"/>
  <c r="S14" i="19" s="1"/>
  <c r="R13" i="19"/>
  <c r="R14" i="19" s="1"/>
  <c r="S13" i="18"/>
  <c r="S14" i="18" s="1"/>
  <c r="R13" i="18"/>
  <c r="R14" i="18" s="1"/>
  <c r="Q13" i="18"/>
  <c r="Q14" i="18" s="1"/>
  <c r="R13" i="16"/>
  <c r="Q13" i="16"/>
  <c r="S13" i="16"/>
  <c r="S13" i="15"/>
  <c r="R13" i="15"/>
  <c r="Q13" i="15"/>
  <c r="S14" i="14"/>
  <c r="R13" i="14"/>
  <c r="R14" i="14" s="1"/>
  <c r="S13" i="14"/>
  <c r="Q13" i="14"/>
  <c r="Q14" i="14" s="1"/>
  <c r="R13" i="8"/>
  <c r="R14" i="8" s="1"/>
  <c r="Q13" i="8"/>
  <c r="Q14" i="8" s="1"/>
  <c r="S14" i="9"/>
  <c r="S13" i="9"/>
  <c r="Q13" i="9"/>
  <c r="Q14" i="9" s="1"/>
  <c r="Q13" i="11"/>
  <c r="S13" i="11"/>
  <c r="R13" i="11"/>
  <c r="S14" i="12"/>
  <c r="R13" i="12"/>
  <c r="R14" i="12" s="1"/>
  <c r="S13" i="12"/>
  <c r="S13" i="61"/>
  <c r="S14" i="61" s="1"/>
  <c r="S15" i="61" s="1"/>
  <c r="S16" i="61" s="1"/>
  <c r="S17" i="61" s="1"/>
  <c r="S18" i="61" s="1"/>
  <c r="S19" i="61" s="1"/>
  <c r="S20" i="61" s="1"/>
  <c r="S21" i="61" s="1"/>
  <c r="S22" i="61" s="1"/>
  <c r="S23" i="61" s="1"/>
  <c r="S24" i="61" s="1"/>
  <c r="S25" i="61" s="1"/>
  <c r="S26" i="61" s="1"/>
  <c r="S27" i="61" s="1"/>
  <c r="S28" i="61" s="1"/>
  <c r="S29" i="61" s="1"/>
  <c r="S30" i="61" s="1"/>
  <c r="S31" i="61" s="1"/>
  <c r="S32" i="61" s="1"/>
  <c r="S33" i="61" s="1"/>
  <c r="S34" i="61" s="1"/>
  <c r="S35" i="61" s="1"/>
  <c r="S36" i="61" s="1"/>
  <c r="S37" i="61" s="1"/>
  <c r="S38" i="61" s="1"/>
  <c r="S39" i="61" s="1"/>
  <c r="S40" i="61" s="1"/>
  <c r="S41" i="61" s="1"/>
  <c r="S42" i="61" s="1"/>
  <c r="S43" i="61" s="1"/>
  <c r="R13" i="61"/>
  <c r="R14" i="61" s="1"/>
  <c r="R15" i="61" s="1"/>
  <c r="R16" i="61" s="1"/>
  <c r="R17" i="61" s="1"/>
  <c r="R18" i="61" s="1"/>
  <c r="R19" i="61" s="1"/>
  <c r="R20" i="61" s="1"/>
  <c r="R21" i="61" s="1"/>
  <c r="R22" i="61" s="1"/>
  <c r="R23" i="61" s="1"/>
  <c r="R24" i="61" s="1"/>
  <c r="R25" i="61" s="1"/>
  <c r="R26" i="61" s="1"/>
  <c r="R27" i="61" s="1"/>
  <c r="R28" i="61" s="1"/>
  <c r="R29" i="61" s="1"/>
  <c r="R30" i="61" s="1"/>
  <c r="R31" i="61" s="1"/>
  <c r="R32" i="61" s="1"/>
  <c r="R33" i="61" s="1"/>
  <c r="R34" i="61" s="1"/>
  <c r="R35" i="61" s="1"/>
  <c r="R36" i="61" s="1"/>
  <c r="R37" i="61" s="1"/>
  <c r="R38" i="61" s="1"/>
  <c r="R39" i="61" s="1"/>
  <c r="R40" i="61" s="1"/>
  <c r="R41" i="61" s="1"/>
  <c r="R42" i="61" s="1"/>
  <c r="R43" i="61" s="1"/>
  <c r="Q13" i="61"/>
  <c r="Q14" i="61" s="1"/>
  <c r="Q15" i="61" s="1"/>
  <c r="Q16" i="61" s="1"/>
  <c r="Q17" i="61" s="1"/>
  <c r="Q18" i="61" s="1"/>
  <c r="Q19" i="61" s="1"/>
  <c r="Q20" i="61" s="1"/>
  <c r="Q21" i="61" s="1"/>
  <c r="Q22" i="61" s="1"/>
  <c r="Q23" i="61" s="1"/>
  <c r="Q24" i="61" s="1"/>
  <c r="Q25" i="61" s="1"/>
  <c r="Q26" i="61" s="1"/>
  <c r="Q27" i="61" s="1"/>
  <c r="Q28" i="61" s="1"/>
  <c r="Q29" i="61" s="1"/>
  <c r="Q30" i="61" s="1"/>
  <c r="Q31" i="61" s="1"/>
  <c r="Q32" i="61" s="1"/>
  <c r="Q33" i="61" s="1"/>
  <c r="Q34" i="61" s="1"/>
  <c r="Q35" i="61" s="1"/>
  <c r="Q36" i="61" s="1"/>
  <c r="Q37" i="61" s="1"/>
  <c r="Q38" i="61" s="1"/>
  <c r="Q39" i="61" s="1"/>
  <c r="Q40" i="61" s="1"/>
  <c r="Q41" i="61" s="1"/>
  <c r="Q42" i="61" s="1"/>
  <c r="Q43" i="61" s="1"/>
  <c r="Q14" i="62"/>
  <c r="R14" i="62"/>
  <c r="R15" i="62" s="1"/>
  <c r="R16" i="62" s="1"/>
  <c r="R17" i="62" s="1"/>
  <c r="R18" i="62" s="1"/>
  <c r="R19" i="62" s="1"/>
  <c r="R20" i="62" s="1"/>
  <c r="R21" i="62" s="1"/>
  <c r="R22" i="62" s="1"/>
  <c r="R23" i="62" s="1"/>
  <c r="R24" i="62" s="1"/>
  <c r="R25" i="62" s="1"/>
  <c r="R26" i="62" s="1"/>
  <c r="R27" i="62" s="1"/>
  <c r="R28" i="62" s="1"/>
  <c r="R29" i="62" s="1"/>
  <c r="R30" i="62" s="1"/>
  <c r="R31" i="62" s="1"/>
  <c r="R32" i="62" s="1"/>
  <c r="R33" i="62" s="1"/>
  <c r="R34" i="62" s="1"/>
  <c r="R35" i="62" s="1"/>
  <c r="R36" i="62" s="1"/>
  <c r="R37" i="62" s="1"/>
  <c r="R38" i="62" s="1"/>
  <c r="R39" i="62" s="1"/>
  <c r="R40" i="62" s="1"/>
  <c r="R41" i="62" s="1"/>
  <c r="R42" i="62" s="1"/>
  <c r="R43" i="62" s="1"/>
  <c r="R44" i="62" s="1"/>
  <c r="R45" i="62" s="1"/>
  <c r="R46" i="62" s="1"/>
  <c r="R47" i="62" s="1"/>
  <c r="R48" i="62" s="1"/>
  <c r="R49" i="62" s="1"/>
  <c r="R50" i="62" s="1"/>
  <c r="R51" i="62" s="1"/>
  <c r="R52" i="62" s="1"/>
  <c r="R53" i="62" s="1"/>
  <c r="R54" i="62" s="1"/>
  <c r="R55" i="62" s="1"/>
  <c r="R56" i="62" s="1"/>
  <c r="R57" i="62" s="1"/>
  <c r="R58" i="62" s="1"/>
  <c r="R59" i="62" s="1"/>
  <c r="R60" i="62" s="1"/>
  <c r="R61" i="62" s="1"/>
  <c r="R62" i="62" s="1"/>
  <c r="R63" i="62" s="1"/>
  <c r="R64" i="62" s="1"/>
  <c r="R65" i="62" s="1"/>
  <c r="R66" i="62" s="1"/>
  <c r="S14" i="62"/>
  <c r="S15" i="62" s="1"/>
  <c r="S16" i="62" s="1"/>
  <c r="S17" i="62" s="1"/>
  <c r="S18" i="62" s="1"/>
  <c r="S19" i="62" s="1"/>
  <c r="S20" i="62" s="1"/>
  <c r="S21" i="62" s="1"/>
  <c r="S22" i="62" s="1"/>
  <c r="S23" i="62" s="1"/>
  <c r="S24" i="62" s="1"/>
  <c r="S25" i="62" s="1"/>
  <c r="S26" i="62" s="1"/>
  <c r="S27" i="62" s="1"/>
  <c r="S28" i="62" s="1"/>
  <c r="S29" i="62" s="1"/>
  <c r="S30" i="62" s="1"/>
  <c r="S31" i="62" s="1"/>
  <c r="S32" i="62" s="1"/>
  <c r="S33" i="62" s="1"/>
  <c r="S34" i="62" s="1"/>
  <c r="S35" i="62" s="1"/>
  <c r="S36" i="62" s="1"/>
  <c r="S37" i="62" s="1"/>
  <c r="S38" i="62" s="1"/>
  <c r="S39" i="62" s="1"/>
  <c r="S40" i="62" s="1"/>
  <c r="S41" i="62" s="1"/>
  <c r="S42" i="62" s="1"/>
  <c r="S43" i="62" s="1"/>
  <c r="S44" i="62" s="1"/>
  <c r="S45" i="62" s="1"/>
  <c r="S46" i="62" s="1"/>
  <c r="S47" i="62" s="1"/>
  <c r="S48" i="62" s="1"/>
  <c r="S49" i="62" s="1"/>
  <c r="S50" i="62" s="1"/>
  <c r="S51" i="62" s="1"/>
  <c r="S52" i="62" s="1"/>
  <c r="S53" i="62" s="1"/>
  <c r="S54" i="62" s="1"/>
  <c r="S55" i="62" s="1"/>
  <c r="S56" i="62" s="1"/>
  <c r="S57" i="62" s="1"/>
  <c r="S58" i="62" s="1"/>
  <c r="S59" i="62" s="1"/>
  <c r="S60" i="62" s="1"/>
  <c r="S61" i="62" s="1"/>
  <c r="S62" i="62" s="1"/>
  <c r="S63" i="62" s="1"/>
  <c r="S64" i="62" s="1"/>
  <c r="S65" i="62" s="1"/>
  <c r="S66" i="62" s="1"/>
  <c r="Q15" i="62"/>
  <c r="Q16" i="62" s="1"/>
  <c r="Q17" i="62" s="1"/>
  <c r="Q18" i="62" s="1"/>
  <c r="Q19" i="62" s="1"/>
  <c r="Q20" i="62" s="1"/>
  <c r="Q21" i="62" s="1"/>
  <c r="Q22" i="62" s="1"/>
  <c r="Q23" i="62" s="1"/>
  <c r="Q24" i="62" s="1"/>
  <c r="Q25" i="62" s="1"/>
  <c r="Q26" i="62" s="1"/>
  <c r="Q27" i="62" s="1"/>
  <c r="Q28" i="62" s="1"/>
  <c r="Q29" i="62" s="1"/>
  <c r="Q30" i="62" s="1"/>
  <c r="Q31" i="62" s="1"/>
  <c r="Q32" i="62" s="1"/>
  <c r="Q33" i="62" s="1"/>
  <c r="Q34" i="62" s="1"/>
  <c r="Q35" i="62" s="1"/>
  <c r="Q36" i="62" s="1"/>
  <c r="Q37" i="62" s="1"/>
  <c r="Q38" i="62" s="1"/>
  <c r="Q39" i="62" s="1"/>
  <c r="Q40" i="62" s="1"/>
  <c r="Q41" i="62" s="1"/>
  <c r="Q42" i="62" s="1"/>
  <c r="Q43" i="62" s="1"/>
  <c r="Q44" i="62" s="1"/>
  <c r="Q45" i="62" s="1"/>
  <c r="Q46" i="62" s="1"/>
  <c r="Q47" i="62" s="1"/>
  <c r="Q48" i="62" s="1"/>
  <c r="Q49" i="62" s="1"/>
  <c r="Q50" i="62" s="1"/>
  <c r="Q51" i="62" s="1"/>
  <c r="Q52" i="62" s="1"/>
  <c r="Q53" i="62" s="1"/>
  <c r="Q54" i="62" s="1"/>
  <c r="Q55" i="62" s="1"/>
  <c r="Q56" i="62" s="1"/>
  <c r="Q57" i="62" s="1"/>
  <c r="Q58" i="62" s="1"/>
  <c r="Q59" i="62" s="1"/>
  <c r="Q60" i="62" s="1"/>
  <c r="Q61" i="62" s="1"/>
  <c r="Q62" i="62" s="1"/>
  <c r="Q63" i="62" s="1"/>
  <c r="Q64" i="62" s="1"/>
  <c r="Q65" i="62" s="1"/>
  <c r="Q66" i="62" s="1"/>
  <c r="S12" i="62"/>
  <c r="R12" i="62"/>
  <c r="Q12" i="62"/>
  <c r="R13" i="62"/>
  <c r="Q13" i="62"/>
  <c r="S13" i="62"/>
  <c r="Q14" i="63"/>
  <c r="R14" i="63"/>
  <c r="R15" i="63" s="1"/>
  <c r="R16" i="63" s="1"/>
  <c r="R17" i="63" s="1"/>
  <c r="R18" i="63" s="1"/>
  <c r="R19" i="63" s="1"/>
  <c r="S14" i="63"/>
  <c r="S15" i="63" s="1"/>
  <c r="S16" i="63" s="1"/>
  <c r="S17" i="63" s="1"/>
  <c r="S18" i="63" s="1"/>
  <c r="S19" i="63" s="1"/>
  <c r="Q15" i="63"/>
  <c r="Q16" i="63" s="1"/>
  <c r="Q17" i="63" s="1"/>
  <c r="Q18" i="63" s="1"/>
  <c r="Q19" i="63" s="1"/>
  <c r="S12" i="63"/>
  <c r="R12" i="63"/>
  <c r="Q12" i="63"/>
  <c r="R13" i="63"/>
  <c r="S13" i="63"/>
  <c r="Q13" i="63"/>
  <c r="S12" i="64"/>
  <c r="S13" i="64" s="1"/>
  <c r="R12" i="64"/>
  <c r="Q12" i="64"/>
  <c r="R13" i="64"/>
  <c r="Q13" i="64"/>
  <c r="S12" i="65"/>
  <c r="R12" i="65"/>
  <c r="Q12" i="65"/>
  <c r="S12" i="66"/>
  <c r="R12" i="66"/>
  <c r="Q12" i="66"/>
  <c r="S12" i="67"/>
  <c r="S13" i="67" s="1"/>
  <c r="S14" i="67" s="1"/>
  <c r="R12" i="67"/>
  <c r="Q12" i="67"/>
  <c r="Q13" i="67" s="1"/>
  <c r="Q14" i="67" s="1"/>
  <c r="R13" i="67"/>
  <c r="R14" i="67" s="1"/>
  <c r="S12" i="68"/>
  <c r="R12" i="68"/>
  <c r="R13" i="68" s="1"/>
  <c r="R14" i="68" s="1"/>
  <c r="R15" i="68" s="1"/>
  <c r="R16" i="68" s="1"/>
  <c r="R17" i="68" s="1"/>
  <c r="R18" i="68" s="1"/>
  <c r="R19" i="68" s="1"/>
  <c r="R20" i="68" s="1"/>
  <c r="R21" i="68" s="1"/>
  <c r="R22" i="68" s="1"/>
  <c r="R23" i="68" s="1"/>
  <c r="R24" i="68" s="1"/>
  <c r="R25" i="68" s="1"/>
  <c r="R26" i="68" s="1"/>
  <c r="R27" i="68" s="1"/>
  <c r="R28" i="68" s="1"/>
  <c r="R29" i="68" s="1"/>
  <c r="R30" i="68" s="1"/>
  <c r="R31" i="68" s="1"/>
  <c r="R32" i="68" s="1"/>
  <c r="Q12" i="68"/>
  <c r="Q14" i="68"/>
  <c r="Q15" i="68" s="1"/>
  <c r="Q16" i="68" s="1"/>
  <c r="Q17" i="68" s="1"/>
  <c r="Q18" i="68" s="1"/>
  <c r="Q19" i="68" s="1"/>
  <c r="Q20" i="68" s="1"/>
  <c r="Q21" i="68" s="1"/>
  <c r="Q22" i="68" s="1"/>
  <c r="Q23" i="68" s="1"/>
  <c r="Q24" i="68" s="1"/>
  <c r="Q25" i="68" s="1"/>
  <c r="Q26" i="68" s="1"/>
  <c r="Q27" i="68" s="1"/>
  <c r="Q28" i="68" s="1"/>
  <c r="Q29" i="68" s="1"/>
  <c r="Q30" i="68" s="1"/>
  <c r="Q31" i="68" s="1"/>
  <c r="Q32" i="68" s="1"/>
  <c r="Q13" i="68"/>
  <c r="S13" i="68"/>
  <c r="S14" i="68" s="1"/>
  <c r="S15" i="68" s="1"/>
  <c r="S16" i="68" s="1"/>
  <c r="S17" i="68" s="1"/>
  <c r="S18" i="68" s="1"/>
  <c r="S19" i="68" s="1"/>
  <c r="S20" i="68" s="1"/>
  <c r="S21" i="68" s="1"/>
  <c r="S22" i="68" s="1"/>
  <c r="S23" i="68" s="1"/>
  <c r="S24" i="68" s="1"/>
  <c r="S25" i="68" s="1"/>
  <c r="S26" i="68" s="1"/>
  <c r="S27" i="68" s="1"/>
  <c r="S28" i="68" s="1"/>
  <c r="S29" i="68" s="1"/>
  <c r="S30" i="68" s="1"/>
  <c r="S31" i="68" s="1"/>
  <c r="S32" i="68" s="1"/>
  <c r="S12" i="69"/>
  <c r="R12" i="69"/>
  <c r="R13" i="69" s="1"/>
  <c r="Q12" i="69"/>
  <c r="Q13" i="69" s="1"/>
  <c r="S13" i="69"/>
  <c r="S12" i="70"/>
  <c r="S13" i="70" s="1"/>
  <c r="S14" i="70" s="1"/>
  <c r="S15" i="70" s="1"/>
  <c r="S16" i="70" s="1"/>
  <c r="S17" i="70" s="1"/>
  <c r="S18" i="70" s="1"/>
  <c r="R12" i="70"/>
  <c r="R13" i="70" s="1"/>
  <c r="R14" i="70" s="1"/>
  <c r="R15" i="70" s="1"/>
  <c r="R16" i="70" s="1"/>
  <c r="R17" i="70" s="1"/>
  <c r="R18" i="70" s="1"/>
  <c r="Q12" i="70"/>
  <c r="Q14" i="70"/>
  <c r="Q15" i="70" s="1"/>
  <c r="Q16" i="70" s="1"/>
  <c r="Q17" i="70" s="1"/>
  <c r="Q18" i="70" s="1"/>
  <c r="Q13" i="70"/>
  <c r="S12" i="71"/>
  <c r="S13" i="71" s="1"/>
  <c r="R12" i="71"/>
  <c r="R13" i="71" s="1"/>
  <c r="Q12" i="71"/>
  <c r="Q13" i="71" s="1"/>
  <c r="S12" i="72"/>
  <c r="R12" i="72"/>
  <c r="R13" i="72" s="1"/>
  <c r="R14" i="72" s="1"/>
  <c r="R15" i="72" s="1"/>
  <c r="R16" i="72" s="1"/>
  <c r="R17" i="72" s="1"/>
  <c r="R18" i="72" s="1"/>
  <c r="R19" i="72" s="1"/>
  <c r="R20" i="72" s="1"/>
  <c r="R21" i="72" s="1"/>
  <c r="Q12" i="72"/>
  <c r="S13" i="72"/>
  <c r="S14" i="72" s="1"/>
  <c r="S15" i="72" s="1"/>
  <c r="S16" i="72" s="1"/>
  <c r="S17" i="72" s="1"/>
  <c r="S18" i="72" s="1"/>
  <c r="S19" i="72" s="1"/>
  <c r="S20" i="72" s="1"/>
  <c r="S21" i="72" s="1"/>
  <c r="Q13" i="72"/>
  <c r="Q14" i="72" s="1"/>
  <c r="Q15" i="72" s="1"/>
  <c r="Q16" i="72" s="1"/>
  <c r="Q17" i="72" s="1"/>
  <c r="Q18" i="72" s="1"/>
  <c r="Q19" i="72" s="1"/>
  <c r="Q20" i="72" s="1"/>
  <c r="Q21" i="72" s="1"/>
  <c r="Q14" i="73"/>
  <c r="Q15" i="73" s="1"/>
  <c r="Q16" i="73" s="1"/>
  <c r="Q17" i="73" s="1"/>
  <c r="Q18" i="73" s="1"/>
  <c r="Q19" i="73" s="1"/>
  <c r="Q20" i="73" s="1"/>
  <c r="Q21" i="73" s="1"/>
  <c r="Q22" i="73" s="1"/>
  <c r="Q23" i="73" s="1"/>
  <c r="Q24" i="73" s="1"/>
  <c r="R14" i="73"/>
  <c r="R15" i="73" s="1"/>
  <c r="R16" i="73" s="1"/>
  <c r="R17" i="73" s="1"/>
  <c r="R18" i="73" s="1"/>
  <c r="R19" i="73" s="1"/>
  <c r="R20" i="73" s="1"/>
  <c r="R21" i="73" s="1"/>
  <c r="R22" i="73" s="1"/>
  <c r="R23" i="73" s="1"/>
  <c r="R24" i="73" s="1"/>
  <c r="S14" i="73"/>
  <c r="S15" i="73"/>
  <c r="S16" i="73" s="1"/>
  <c r="S17" i="73" s="1"/>
  <c r="S18" i="73" s="1"/>
  <c r="S19" i="73" s="1"/>
  <c r="S20" i="73" s="1"/>
  <c r="S21" i="73" s="1"/>
  <c r="S22" i="73" s="1"/>
  <c r="S23" i="73" s="1"/>
  <c r="S24" i="73" s="1"/>
  <c r="S13" i="73"/>
  <c r="R13" i="73"/>
  <c r="Q13" i="73"/>
  <c r="S12" i="73"/>
  <c r="R12" i="73"/>
  <c r="Q12" i="73"/>
  <c r="S12" i="74"/>
  <c r="R12" i="74"/>
  <c r="Q12" i="74"/>
  <c r="S12" i="75"/>
  <c r="R12" i="75"/>
  <c r="R13" i="75" s="1"/>
  <c r="R14" i="75" s="1"/>
  <c r="R15" i="75" s="1"/>
  <c r="R16" i="75" s="1"/>
  <c r="R17" i="75" s="1"/>
  <c r="R18" i="75" s="1"/>
  <c r="Q12" i="75"/>
  <c r="S13" i="75"/>
  <c r="S14" i="75" s="1"/>
  <c r="S15" i="75" s="1"/>
  <c r="S16" i="75" s="1"/>
  <c r="S17" i="75" s="1"/>
  <c r="S18" i="75" s="1"/>
  <c r="Q13" i="75"/>
  <c r="Q14" i="75" s="1"/>
  <c r="Q15" i="75" s="1"/>
  <c r="Q16" i="75" s="1"/>
  <c r="Q17" i="75" s="1"/>
  <c r="Q18" i="75" s="1"/>
  <c r="Q14" i="77"/>
  <c r="R14" i="77"/>
  <c r="R15" i="77" s="1"/>
  <c r="R16" i="77" s="1"/>
  <c r="R17" i="77" s="1"/>
  <c r="R18" i="77" s="1"/>
  <c r="R19" i="77" s="1"/>
  <c r="R20" i="77" s="1"/>
  <c r="R21" i="77" s="1"/>
  <c r="R22" i="77" s="1"/>
  <c r="R23" i="77" s="1"/>
  <c r="R24" i="77" s="1"/>
  <c r="R25" i="77" s="1"/>
  <c r="R26" i="77" s="1"/>
  <c r="R27" i="77" s="1"/>
  <c r="R28" i="77" s="1"/>
  <c r="R29" i="77" s="1"/>
  <c r="R30" i="77" s="1"/>
  <c r="R31" i="77" s="1"/>
  <c r="R32" i="77" s="1"/>
  <c r="R33" i="77" s="1"/>
  <c r="R34" i="77" s="1"/>
  <c r="R35" i="77" s="1"/>
  <c r="R36" i="77" s="1"/>
  <c r="R37" i="77" s="1"/>
  <c r="R38" i="77" s="1"/>
  <c r="R39" i="77" s="1"/>
  <c r="S14" i="77"/>
  <c r="Q15" i="77"/>
  <c r="Q16" i="77" s="1"/>
  <c r="Q17" i="77" s="1"/>
  <c r="Q18" i="77" s="1"/>
  <c r="Q19" i="77" s="1"/>
  <c r="Q20" i="77" s="1"/>
  <c r="Q21" i="77" s="1"/>
  <c r="Q22" i="77" s="1"/>
  <c r="Q23" i="77" s="1"/>
  <c r="Q24" i="77" s="1"/>
  <c r="Q25" i="77" s="1"/>
  <c r="Q26" i="77" s="1"/>
  <c r="Q27" i="77" s="1"/>
  <c r="Q28" i="77" s="1"/>
  <c r="Q29" i="77" s="1"/>
  <c r="Q30" i="77" s="1"/>
  <c r="Q31" i="77" s="1"/>
  <c r="Q32" i="77" s="1"/>
  <c r="Q33" i="77" s="1"/>
  <c r="Q34" i="77" s="1"/>
  <c r="Q35" i="77" s="1"/>
  <c r="Q36" i="77" s="1"/>
  <c r="Q37" i="77" s="1"/>
  <c r="Q38" i="77" s="1"/>
  <c r="Q39" i="77" s="1"/>
  <c r="S15" i="77"/>
  <c r="S16" i="77" s="1"/>
  <c r="S17" i="77" s="1"/>
  <c r="S18" i="77" s="1"/>
  <c r="S19" i="77" s="1"/>
  <c r="S20" i="77" s="1"/>
  <c r="S21" i="77" s="1"/>
  <c r="S22" i="77" s="1"/>
  <c r="S23" i="77" s="1"/>
  <c r="S24" i="77" s="1"/>
  <c r="S25" i="77" s="1"/>
  <c r="S26" i="77" s="1"/>
  <c r="S27" i="77" s="1"/>
  <c r="S28" i="77" s="1"/>
  <c r="S29" i="77" s="1"/>
  <c r="S30" i="77" s="1"/>
  <c r="S31" i="77" s="1"/>
  <c r="S32" i="77" s="1"/>
  <c r="S33" i="77" s="1"/>
  <c r="S34" i="77" s="1"/>
  <c r="S35" i="77" s="1"/>
  <c r="S36" i="77" s="1"/>
  <c r="S37" i="77" s="1"/>
  <c r="S38" i="77" s="1"/>
  <c r="S39" i="77" s="1"/>
  <c r="S13" i="77"/>
  <c r="R13" i="77"/>
  <c r="Q14" i="76"/>
  <c r="Q15" i="76" s="1"/>
  <c r="Q16" i="76" s="1"/>
  <c r="Q17" i="76" s="1"/>
  <c r="Q18" i="76" s="1"/>
  <c r="Q19" i="76" s="1"/>
  <c r="Q20" i="76" s="1"/>
  <c r="Q21" i="76" s="1"/>
  <c r="Q22" i="76" s="1"/>
  <c r="Q23" i="76" s="1"/>
  <c r="Q24" i="76" s="1"/>
  <c r="Q25" i="76" s="1"/>
  <c r="Q26" i="76" s="1"/>
  <c r="Q27" i="76" s="1"/>
  <c r="Q28" i="76" s="1"/>
  <c r="Q29" i="76" s="1"/>
  <c r="Q30" i="76" s="1"/>
  <c r="Q31" i="76" s="1"/>
  <c r="Q32" i="76" s="1"/>
  <c r="Q33" i="76" s="1"/>
  <c r="Q34" i="76" s="1"/>
  <c r="Q35" i="76" s="1"/>
  <c r="Q36" i="76" s="1"/>
  <c r="Q37" i="76" s="1"/>
  <c r="Q38" i="76" s="1"/>
  <c r="Q39" i="76" s="1"/>
  <c r="Q40" i="76" s="1"/>
  <c r="Q41" i="76" s="1"/>
  <c r="Q42" i="76" s="1"/>
  <c r="Q43" i="76" s="1"/>
  <c r="R14" i="76"/>
  <c r="R15" i="76" s="1"/>
  <c r="R16" i="76" s="1"/>
  <c r="R17" i="76" s="1"/>
  <c r="R18" i="76" s="1"/>
  <c r="R19" i="76" s="1"/>
  <c r="R20" i="76" s="1"/>
  <c r="R21" i="76" s="1"/>
  <c r="R22" i="76" s="1"/>
  <c r="R23" i="76" s="1"/>
  <c r="R24" i="76" s="1"/>
  <c r="R25" i="76" s="1"/>
  <c r="R26" i="76" s="1"/>
  <c r="R27" i="76" s="1"/>
  <c r="R28" i="76" s="1"/>
  <c r="R29" i="76" s="1"/>
  <c r="R30" i="76" s="1"/>
  <c r="R31" i="76" s="1"/>
  <c r="R32" i="76" s="1"/>
  <c r="R33" i="76" s="1"/>
  <c r="R34" i="76" s="1"/>
  <c r="R35" i="76" s="1"/>
  <c r="R36" i="76" s="1"/>
  <c r="R37" i="76" s="1"/>
  <c r="R38" i="76" s="1"/>
  <c r="R39" i="76" s="1"/>
  <c r="R40" i="76" s="1"/>
  <c r="R41" i="76" s="1"/>
  <c r="R42" i="76" s="1"/>
  <c r="R43" i="76" s="1"/>
  <c r="S14" i="76"/>
  <c r="S15" i="76"/>
  <c r="S16" i="76" s="1"/>
  <c r="S17" i="76" s="1"/>
  <c r="S18" i="76" s="1"/>
  <c r="S19" i="76" s="1"/>
  <c r="S20" i="76" s="1"/>
  <c r="S21" i="76" s="1"/>
  <c r="S22" i="76" s="1"/>
  <c r="S23" i="76" s="1"/>
  <c r="S24" i="76" s="1"/>
  <c r="S25" i="76" s="1"/>
  <c r="S26" i="76" s="1"/>
  <c r="S27" i="76" s="1"/>
  <c r="S28" i="76" s="1"/>
  <c r="S29" i="76" s="1"/>
  <c r="S30" i="76" s="1"/>
  <c r="S31" i="76" s="1"/>
  <c r="S32" i="76" s="1"/>
  <c r="S33" i="76" s="1"/>
  <c r="S34" i="76" s="1"/>
  <c r="S35" i="76" s="1"/>
  <c r="S36" i="76" s="1"/>
  <c r="S37" i="76" s="1"/>
  <c r="S38" i="76" s="1"/>
  <c r="S39" i="76" s="1"/>
  <c r="S40" i="76" s="1"/>
  <c r="S41" i="76" s="1"/>
  <c r="S42" i="76" s="1"/>
  <c r="S43" i="76" s="1"/>
  <c r="S13" i="76"/>
  <c r="R13" i="76"/>
  <c r="Q13" i="76"/>
  <c r="S12" i="76"/>
  <c r="R12" i="76"/>
  <c r="Q12" i="76"/>
  <c r="S12" i="77"/>
  <c r="R12" i="77"/>
  <c r="Q12" i="77"/>
  <c r="Q13" i="77"/>
  <c r="S12" i="78"/>
  <c r="R12" i="78"/>
  <c r="Q12" i="78"/>
  <c r="R13" i="78"/>
  <c r="R14" i="78" s="1"/>
  <c r="R15" i="78" s="1"/>
  <c r="Q13" i="78"/>
  <c r="Q14" i="78" s="1"/>
  <c r="Q15" i="78" s="1"/>
  <c r="S13" i="78"/>
  <c r="S14" i="78" s="1"/>
  <c r="S15" i="78" s="1"/>
  <c r="Q16" i="79"/>
  <c r="R16" i="79"/>
  <c r="R17" i="79" s="1"/>
  <c r="R18" i="79" s="1"/>
  <c r="R19" i="79" s="1"/>
  <c r="S16" i="79"/>
  <c r="Q17" i="79"/>
  <c r="Q18" i="79" s="1"/>
  <c r="Q19" i="79" s="1"/>
  <c r="S17" i="79"/>
  <c r="S18" i="79" s="1"/>
  <c r="S19" i="79" s="1"/>
  <c r="S12" i="79"/>
  <c r="S13" i="79" s="1"/>
  <c r="S14" i="79" s="1"/>
  <c r="S15" i="79" s="1"/>
  <c r="R12" i="79"/>
  <c r="Q12" i="79"/>
  <c r="R14" i="79"/>
  <c r="R15" i="79" s="1"/>
  <c r="R13" i="79"/>
  <c r="Q13" i="79"/>
  <c r="Q14" i="79" s="1"/>
  <c r="Q15" i="79" s="1"/>
  <c r="R13" i="80"/>
  <c r="R14" i="80" s="1"/>
  <c r="R15" i="80" s="1"/>
  <c r="S12" i="80"/>
  <c r="S13" i="80" s="1"/>
  <c r="S14" i="80" s="1"/>
  <c r="S15" i="80" s="1"/>
  <c r="R12" i="80"/>
  <c r="Q12" i="80"/>
  <c r="Q13" i="80" s="1"/>
  <c r="Q14" i="80" s="1"/>
  <c r="Q15" i="80" s="1"/>
  <c r="R14" i="81"/>
  <c r="S14" i="81"/>
  <c r="R15" i="81"/>
  <c r="S15" i="81"/>
  <c r="R13" i="81"/>
  <c r="S13" i="81"/>
  <c r="S12" i="81"/>
  <c r="R12" i="81"/>
  <c r="Q14" i="81"/>
  <c r="Q15" i="81"/>
  <c r="Q13" i="81"/>
  <c r="Q12" i="81"/>
  <c r="F17" i="81" l="1"/>
  <c r="N19" i="81"/>
  <c r="M19" i="81"/>
  <c r="L19" i="81"/>
  <c r="J19" i="81"/>
  <c r="I19" i="81"/>
  <c r="H19" i="81"/>
  <c r="F19" i="81"/>
  <c r="P17" i="81"/>
  <c r="F22" i="81" s="1"/>
  <c r="O17" i="81"/>
  <c r="O19" i="81" s="1"/>
  <c r="N17" i="81"/>
  <c r="M17" i="81"/>
  <c r="L17" i="81"/>
  <c r="K17" i="81"/>
  <c r="K19" i="81" s="1"/>
  <c r="J17" i="81"/>
  <c r="I17" i="81"/>
  <c r="H17" i="81"/>
  <c r="G17" i="81"/>
  <c r="G19" i="81" s="1"/>
  <c r="G17" i="80"/>
  <c r="H17" i="80"/>
  <c r="I17" i="80"/>
  <c r="J17" i="80"/>
  <c r="J19" i="80" s="1"/>
  <c r="K17" i="80"/>
  <c r="L17" i="80"/>
  <c r="M17" i="80"/>
  <c r="M19" i="80" s="1"/>
  <c r="N17" i="80"/>
  <c r="O17" i="80"/>
  <c r="P17" i="80"/>
  <c r="F17" i="80"/>
  <c r="F19" i="80" s="1"/>
  <c r="O19" i="80"/>
  <c r="L19" i="80"/>
  <c r="K19" i="80"/>
  <c r="I19" i="80"/>
  <c r="H19" i="80"/>
  <c r="G19" i="80"/>
  <c r="F22" i="80"/>
  <c r="N19" i="80"/>
  <c r="G21" i="79"/>
  <c r="H21" i="79"/>
  <c r="H23" i="79" s="1"/>
  <c r="I21" i="79"/>
  <c r="J21" i="79"/>
  <c r="J23" i="79" s="1"/>
  <c r="K21" i="79"/>
  <c r="L21" i="79"/>
  <c r="M21" i="79"/>
  <c r="M23" i="79" s="1"/>
  <c r="N21" i="79"/>
  <c r="O21" i="79"/>
  <c r="P21" i="79"/>
  <c r="F21" i="79"/>
  <c r="N23" i="79"/>
  <c r="L23" i="79"/>
  <c r="I23" i="79"/>
  <c r="F23" i="79"/>
  <c r="F26" i="79"/>
  <c r="O23" i="79"/>
  <c r="K23" i="79"/>
  <c r="G23" i="79"/>
  <c r="G17" i="78"/>
  <c r="G19" i="78" s="1"/>
  <c r="H17" i="78"/>
  <c r="I17" i="78"/>
  <c r="J17" i="78"/>
  <c r="J19" i="78" s="1"/>
  <c r="K17" i="78"/>
  <c r="K19" i="78" s="1"/>
  <c r="L17" i="78"/>
  <c r="M17" i="78"/>
  <c r="N17" i="78"/>
  <c r="O17" i="78"/>
  <c r="O19" i="78" s="1"/>
  <c r="P17" i="78"/>
  <c r="F17" i="78"/>
  <c r="N19" i="78"/>
  <c r="F19" i="78"/>
  <c r="F22" i="78"/>
  <c r="M19" i="78"/>
  <c r="L19" i="78"/>
  <c r="I19" i="78"/>
  <c r="H19" i="78"/>
  <c r="G41" i="77"/>
  <c r="H41" i="77"/>
  <c r="I41" i="77"/>
  <c r="I43" i="77" s="1"/>
  <c r="J41" i="77"/>
  <c r="K41" i="77"/>
  <c r="L41" i="77"/>
  <c r="L43" i="77" s="1"/>
  <c r="M41" i="77"/>
  <c r="M43" i="77" s="1"/>
  <c r="N41" i="77"/>
  <c r="N43" i="77" s="1"/>
  <c r="O41" i="77"/>
  <c r="P41" i="77"/>
  <c r="F41" i="77"/>
  <c r="O43" i="77"/>
  <c r="K43" i="77"/>
  <c r="J43" i="77"/>
  <c r="G43" i="77"/>
  <c r="F43" i="77"/>
  <c r="F46" i="77"/>
  <c r="H43" i="77"/>
  <c r="G45" i="76"/>
  <c r="G47" i="76" s="1"/>
  <c r="H45" i="76"/>
  <c r="I45" i="76"/>
  <c r="J45" i="76"/>
  <c r="J47" i="76" s="1"/>
  <c r="K45" i="76"/>
  <c r="L45" i="76"/>
  <c r="M45" i="76"/>
  <c r="N45" i="76"/>
  <c r="O45" i="76"/>
  <c r="O47" i="76" s="1"/>
  <c r="P45" i="76"/>
  <c r="F45" i="76"/>
  <c r="N47" i="76"/>
  <c r="M47" i="76"/>
  <c r="L47" i="76"/>
  <c r="I47" i="76"/>
  <c r="H47" i="76"/>
  <c r="F47" i="76"/>
  <c r="F50" i="76"/>
  <c r="K47" i="76"/>
  <c r="G20" i="75"/>
  <c r="G22" i="75" s="1"/>
  <c r="H20" i="75"/>
  <c r="I20" i="75"/>
  <c r="J20" i="75"/>
  <c r="K20" i="75"/>
  <c r="K22" i="75" s="1"/>
  <c r="L20" i="75"/>
  <c r="M20" i="75"/>
  <c r="M22" i="75" s="1"/>
  <c r="N20" i="75"/>
  <c r="O20" i="75"/>
  <c r="O22" i="75" s="1"/>
  <c r="P20" i="75"/>
  <c r="F20" i="75"/>
  <c r="N22" i="75"/>
  <c r="J22" i="75"/>
  <c r="I22" i="75"/>
  <c r="F22" i="75"/>
  <c r="F25" i="75"/>
  <c r="L22" i="75"/>
  <c r="H22" i="75"/>
  <c r="G14" i="74"/>
  <c r="G16" i="74" s="1"/>
  <c r="H14" i="74"/>
  <c r="I14" i="74"/>
  <c r="J14" i="74"/>
  <c r="K14" i="74"/>
  <c r="K16" i="74" s="1"/>
  <c r="L14" i="74"/>
  <c r="M14" i="74"/>
  <c r="M16" i="74" s="1"/>
  <c r="N14" i="74"/>
  <c r="O14" i="74"/>
  <c r="O16" i="74" s="1"/>
  <c r="P14" i="74"/>
  <c r="F14" i="74"/>
  <c r="N16" i="74"/>
  <c r="J16" i="74"/>
  <c r="I16" i="74"/>
  <c r="F16" i="74"/>
  <c r="F19" i="74"/>
  <c r="L16" i="74"/>
  <c r="H16" i="74"/>
  <c r="G26" i="73"/>
  <c r="G28" i="73" s="1"/>
  <c r="H26" i="73"/>
  <c r="I26" i="73"/>
  <c r="J26" i="73"/>
  <c r="K26" i="73"/>
  <c r="K28" i="73" s="1"/>
  <c r="L26" i="73"/>
  <c r="M26" i="73"/>
  <c r="N26" i="73"/>
  <c r="N28" i="73" s="1"/>
  <c r="O26" i="73"/>
  <c r="O28" i="73" s="1"/>
  <c r="P26" i="73"/>
  <c r="F26" i="73"/>
  <c r="L28" i="73"/>
  <c r="H28" i="73"/>
  <c r="F31" i="73"/>
  <c r="M28" i="73"/>
  <c r="J28" i="73"/>
  <c r="I28" i="73"/>
  <c r="F28" i="73"/>
  <c r="G23" i="72"/>
  <c r="H23" i="72"/>
  <c r="I23" i="72"/>
  <c r="J23" i="72"/>
  <c r="J25" i="72" s="1"/>
  <c r="K23" i="72"/>
  <c r="K25" i="72" s="1"/>
  <c r="L23" i="72"/>
  <c r="M23" i="72"/>
  <c r="N23" i="72"/>
  <c r="O23" i="72"/>
  <c r="O25" i="72" s="1"/>
  <c r="P23" i="72"/>
  <c r="F23" i="72"/>
  <c r="F25" i="72" s="1"/>
  <c r="N25" i="72"/>
  <c r="M25" i="72"/>
  <c r="L25" i="72"/>
  <c r="I25" i="72"/>
  <c r="H25" i="72"/>
  <c r="F28" i="72"/>
  <c r="G25" i="72"/>
  <c r="G15" i="71"/>
  <c r="H15" i="71"/>
  <c r="I15" i="71"/>
  <c r="I17" i="71" s="1"/>
  <c r="J15" i="71"/>
  <c r="K15" i="71"/>
  <c r="L15" i="71"/>
  <c r="M15" i="71"/>
  <c r="M17" i="71" s="1"/>
  <c r="N15" i="71"/>
  <c r="N17" i="71" s="1"/>
  <c r="O15" i="71"/>
  <c r="P15" i="71"/>
  <c r="F15" i="71"/>
  <c r="L17" i="71"/>
  <c r="J17" i="71"/>
  <c r="H17" i="71"/>
  <c r="F17" i="71"/>
  <c r="F20" i="71"/>
  <c r="O17" i="71"/>
  <c r="K17" i="71"/>
  <c r="G17" i="71"/>
  <c r="G20" i="70"/>
  <c r="H20" i="70"/>
  <c r="I20" i="70"/>
  <c r="I22" i="70" s="1"/>
  <c r="J20" i="70"/>
  <c r="K20" i="70"/>
  <c r="L20" i="70"/>
  <c r="L22" i="70" s="1"/>
  <c r="M20" i="70"/>
  <c r="M22" i="70" s="1"/>
  <c r="N20" i="70"/>
  <c r="N22" i="70" s="1"/>
  <c r="O20" i="70"/>
  <c r="P20" i="70"/>
  <c r="F20" i="70"/>
  <c r="O22" i="70"/>
  <c r="K22" i="70"/>
  <c r="J22" i="70"/>
  <c r="G22" i="70"/>
  <c r="F22" i="70"/>
  <c r="F25" i="70"/>
  <c r="H22" i="70"/>
  <c r="G15" i="69"/>
  <c r="H15" i="69"/>
  <c r="I15" i="69"/>
  <c r="I17" i="69" s="1"/>
  <c r="J15" i="69"/>
  <c r="K15" i="69"/>
  <c r="L15" i="69"/>
  <c r="L17" i="69" s="1"/>
  <c r="M15" i="69"/>
  <c r="M17" i="69" s="1"/>
  <c r="N15" i="69"/>
  <c r="N17" i="69" s="1"/>
  <c r="O15" i="69"/>
  <c r="P15" i="69"/>
  <c r="F20" i="69" s="1"/>
  <c r="F15" i="69"/>
  <c r="O17" i="69"/>
  <c r="K17" i="69"/>
  <c r="J17" i="69"/>
  <c r="G17" i="69"/>
  <c r="F17" i="69"/>
  <c r="H17" i="69"/>
  <c r="G34" i="68"/>
  <c r="G36" i="68" s="1"/>
  <c r="H34" i="68"/>
  <c r="I34" i="68"/>
  <c r="J34" i="68"/>
  <c r="K34" i="68"/>
  <c r="K36" i="68" s="1"/>
  <c r="L34" i="68"/>
  <c r="M34" i="68"/>
  <c r="M36" i="68" s="1"/>
  <c r="N34" i="68"/>
  <c r="O34" i="68"/>
  <c r="O36" i="68" s="1"/>
  <c r="P34" i="68"/>
  <c r="F34" i="68"/>
  <c r="N36" i="68"/>
  <c r="J36" i="68"/>
  <c r="I36" i="68"/>
  <c r="F36" i="68"/>
  <c r="F39" i="68"/>
  <c r="L36" i="68"/>
  <c r="H36" i="68"/>
  <c r="G16" i="67"/>
  <c r="H16" i="67"/>
  <c r="H18" i="67" s="1"/>
  <c r="I16" i="67"/>
  <c r="J16" i="67"/>
  <c r="K16" i="67"/>
  <c r="L16" i="67"/>
  <c r="M16" i="67"/>
  <c r="M18" i="67" s="1"/>
  <c r="N16" i="67"/>
  <c r="N18" i="67" s="1"/>
  <c r="O16" i="67"/>
  <c r="P16" i="67"/>
  <c r="F21" i="67" s="1"/>
  <c r="F16" i="67"/>
  <c r="O18" i="67"/>
  <c r="K18" i="67"/>
  <c r="I18" i="67"/>
  <c r="G18" i="67"/>
  <c r="L18" i="67"/>
  <c r="J18" i="67"/>
  <c r="F18" i="67"/>
  <c r="O16" i="66"/>
  <c r="N16" i="66"/>
  <c r="M16" i="66"/>
  <c r="K16" i="66"/>
  <c r="J16" i="66"/>
  <c r="I16" i="66"/>
  <c r="G16" i="66"/>
  <c r="F16" i="66"/>
  <c r="P14" i="66"/>
  <c r="F19" i="66" s="1"/>
  <c r="O14" i="66"/>
  <c r="N14" i="66"/>
  <c r="M14" i="66"/>
  <c r="L14" i="66"/>
  <c r="L16" i="66" s="1"/>
  <c r="K14" i="66"/>
  <c r="J14" i="66"/>
  <c r="I14" i="66"/>
  <c r="H14" i="66"/>
  <c r="H16" i="66" s="1"/>
  <c r="G14" i="66"/>
  <c r="F14" i="66"/>
  <c r="G14" i="65"/>
  <c r="H14" i="65"/>
  <c r="I14" i="65"/>
  <c r="I16" i="65" s="1"/>
  <c r="J14" i="65"/>
  <c r="J16" i="65" s="1"/>
  <c r="K14" i="65"/>
  <c r="L14" i="65"/>
  <c r="M14" i="65"/>
  <c r="N14" i="65"/>
  <c r="N16" i="65" s="1"/>
  <c r="O14" i="65"/>
  <c r="P14" i="65"/>
  <c r="F14" i="65"/>
  <c r="O16" i="65"/>
  <c r="K16" i="65"/>
  <c r="G16" i="65"/>
  <c r="F16" i="65"/>
  <c r="F19" i="65"/>
  <c r="M16" i="65"/>
  <c r="L16" i="65"/>
  <c r="H16" i="65"/>
  <c r="G15" i="64"/>
  <c r="H15" i="64"/>
  <c r="I15" i="64"/>
  <c r="J15" i="64"/>
  <c r="J17" i="64" s="1"/>
  <c r="K15" i="64"/>
  <c r="K17" i="64" s="1"/>
  <c r="L15" i="64"/>
  <c r="M15" i="64"/>
  <c r="N15" i="64"/>
  <c r="O15" i="64"/>
  <c r="P15" i="64"/>
  <c r="F15" i="64"/>
  <c r="F17" i="64" s="1"/>
  <c r="N17" i="64"/>
  <c r="M17" i="64"/>
  <c r="I17" i="64"/>
  <c r="F20" i="64"/>
  <c r="O17" i="64"/>
  <c r="L17" i="64"/>
  <c r="H17" i="64"/>
  <c r="G17" i="64"/>
  <c r="G21" i="63"/>
  <c r="H21" i="63"/>
  <c r="I21" i="63"/>
  <c r="I23" i="63" s="1"/>
  <c r="J21" i="63"/>
  <c r="K21" i="63"/>
  <c r="L21" i="63"/>
  <c r="M21" i="63"/>
  <c r="M23" i="63" s="1"/>
  <c r="N21" i="63"/>
  <c r="N23" i="63" s="1"/>
  <c r="O21" i="63"/>
  <c r="P21" i="63"/>
  <c r="F21" i="63"/>
  <c r="L23" i="63"/>
  <c r="J23" i="63"/>
  <c r="H23" i="63"/>
  <c r="F23" i="63"/>
  <c r="F26" i="63"/>
  <c r="O23" i="63"/>
  <c r="K23" i="63"/>
  <c r="G23" i="63"/>
  <c r="G68" i="62"/>
  <c r="G70" i="62" s="1"/>
  <c r="H68" i="62"/>
  <c r="I68" i="62"/>
  <c r="J68" i="62"/>
  <c r="K68" i="62"/>
  <c r="K70" i="62" s="1"/>
  <c r="L68" i="62"/>
  <c r="M68" i="62"/>
  <c r="N68" i="62"/>
  <c r="N70" i="62" s="1"/>
  <c r="O68" i="62"/>
  <c r="O70" i="62" s="1"/>
  <c r="P68" i="62"/>
  <c r="F68" i="62"/>
  <c r="M70" i="62"/>
  <c r="I70" i="62"/>
  <c r="F73" i="62"/>
  <c r="L70" i="62"/>
  <c r="J70" i="62"/>
  <c r="H70" i="62"/>
  <c r="F70" i="62"/>
  <c r="G45" i="61"/>
  <c r="G47" i="61" s="1"/>
  <c r="H45" i="61"/>
  <c r="I45" i="61"/>
  <c r="J45" i="61"/>
  <c r="J47" i="61" s="1"/>
  <c r="K45" i="61"/>
  <c r="L45" i="61"/>
  <c r="M45" i="61"/>
  <c r="N45" i="61"/>
  <c r="O45" i="61"/>
  <c r="O47" i="61" s="1"/>
  <c r="P45" i="61"/>
  <c r="F45" i="61"/>
  <c r="N47" i="61"/>
  <c r="M47" i="61"/>
  <c r="L47" i="61"/>
  <c r="I47" i="61"/>
  <c r="H47" i="61"/>
  <c r="F47" i="61"/>
  <c r="F50" i="61"/>
  <c r="K47" i="61"/>
  <c r="G29" i="60"/>
  <c r="H29" i="60"/>
  <c r="H31" i="60" s="1"/>
  <c r="I29" i="60"/>
  <c r="J29" i="60"/>
  <c r="J31" i="60" s="1"/>
  <c r="K29" i="60"/>
  <c r="L29" i="60"/>
  <c r="M29" i="60"/>
  <c r="M31" i="60" s="1"/>
  <c r="N29" i="60"/>
  <c r="O29" i="60"/>
  <c r="P29" i="60"/>
  <c r="F29" i="60"/>
  <c r="N31" i="60"/>
  <c r="L31" i="60"/>
  <c r="I31" i="60"/>
  <c r="F31" i="60"/>
  <c r="F34" i="60"/>
  <c r="O31" i="60"/>
  <c r="K31" i="60"/>
  <c r="G31" i="60"/>
  <c r="G30" i="59"/>
  <c r="H30" i="59"/>
  <c r="H32" i="59" s="1"/>
  <c r="I30" i="59"/>
  <c r="J30" i="59"/>
  <c r="J32" i="59" s="1"/>
  <c r="K30" i="59"/>
  <c r="L30" i="59"/>
  <c r="M30" i="59"/>
  <c r="M32" i="59" s="1"/>
  <c r="N30" i="59"/>
  <c r="O30" i="59"/>
  <c r="P30" i="59"/>
  <c r="F35" i="59" s="1"/>
  <c r="F30" i="59"/>
  <c r="N32" i="59"/>
  <c r="I32" i="59"/>
  <c r="F32" i="59"/>
  <c r="O32" i="59"/>
  <c r="L32" i="59"/>
  <c r="K32" i="59"/>
  <c r="G32" i="59"/>
  <c r="G20" i="58"/>
  <c r="H20" i="58"/>
  <c r="I20" i="58"/>
  <c r="I22" i="58" s="1"/>
  <c r="J20" i="58"/>
  <c r="K20" i="58"/>
  <c r="L20" i="58"/>
  <c r="L22" i="58" s="1"/>
  <c r="M20" i="58"/>
  <c r="M22" i="58" s="1"/>
  <c r="N20" i="58"/>
  <c r="N22" i="58" s="1"/>
  <c r="O20" i="58"/>
  <c r="P20" i="58"/>
  <c r="F20" i="58"/>
  <c r="O22" i="58"/>
  <c r="K22" i="58"/>
  <c r="J22" i="58"/>
  <c r="G22" i="58"/>
  <c r="F22" i="58"/>
  <c r="F25" i="58"/>
  <c r="H22" i="58"/>
  <c r="G35" i="57"/>
  <c r="H35" i="57"/>
  <c r="H37" i="57" s="1"/>
  <c r="I35" i="57"/>
  <c r="I37" i="57" s="1"/>
  <c r="J35" i="57"/>
  <c r="K35" i="57"/>
  <c r="L35" i="57"/>
  <c r="M35" i="57"/>
  <c r="M37" i="57" s="1"/>
  <c r="N35" i="57"/>
  <c r="N37" i="57" s="1"/>
  <c r="O35" i="57"/>
  <c r="P35" i="57"/>
  <c r="F35" i="57"/>
  <c r="O37" i="57"/>
  <c r="L37" i="57"/>
  <c r="K37" i="57"/>
  <c r="J37" i="57"/>
  <c r="G37" i="57"/>
  <c r="F37" i="57"/>
  <c r="F40" i="57"/>
  <c r="G24" i="56"/>
  <c r="H24" i="56"/>
  <c r="H26" i="56" s="1"/>
  <c r="I24" i="56"/>
  <c r="J24" i="56"/>
  <c r="J26" i="56" s="1"/>
  <c r="K24" i="56"/>
  <c r="L24" i="56"/>
  <c r="M24" i="56"/>
  <c r="M26" i="56" s="1"/>
  <c r="N24" i="56"/>
  <c r="O24" i="56"/>
  <c r="P24" i="56"/>
  <c r="F29" i="56" s="1"/>
  <c r="F24" i="56"/>
  <c r="N26" i="56"/>
  <c r="I26" i="56"/>
  <c r="F26" i="56"/>
  <c r="O26" i="56"/>
  <c r="L26" i="56"/>
  <c r="K26" i="56"/>
  <c r="G26" i="56"/>
  <c r="G19" i="55"/>
  <c r="G21" i="55" s="1"/>
  <c r="H19" i="55"/>
  <c r="I19" i="55"/>
  <c r="J19" i="55"/>
  <c r="J21" i="55" s="1"/>
  <c r="K19" i="55"/>
  <c r="K21" i="55" s="1"/>
  <c r="L19" i="55"/>
  <c r="M19" i="55"/>
  <c r="N19" i="55"/>
  <c r="O19" i="55"/>
  <c r="O21" i="55" s="1"/>
  <c r="P19" i="55"/>
  <c r="F19" i="55"/>
  <c r="N21" i="55"/>
  <c r="M21" i="55"/>
  <c r="I21" i="55"/>
  <c r="F21" i="55"/>
  <c r="F24" i="55"/>
  <c r="L21" i="55"/>
  <c r="H21" i="55"/>
  <c r="G24" i="54"/>
  <c r="H24" i="54"/>
  <c r="H26" i="54" s="1"/>
  <c r="I24" i="54"/>
  <c r="J24" i="54"/>
  <c r="J26" i="54" s="1"/>
  <c r="K24" i="54"/>
  <c r="L24" i="54"/>
  <c r="M24" i="54"/>
  <c r="M26" i="54" s="1"/>
  <c r="N24" i="54"/>
  <c r="O24" i="54"/>
  <c r="P24" i="54"/>
  <c r="F29" i="54" s="1"/>
  <c r="F24" i="54"/>
  <c r="N26" i="54"/>
  <c r="I26" i="54"/>
  <c r="F26" i="54"/>
  <c r="O26" i="54"/>
  <c r="L26" i="54"/>
  <c r="K26" i="54"/>
  <c r="G26" i="54"/>
  <c r="G14" i="53"/>
  <c r="G16" i="53" s="1"/>
  <c r="H14" i="53"/>
  <c r="I14" i="53"/>
  <c r="J14" i="53"/>
  <c r="J16" i="53" s="1"/>
  <c r="K14" i="53"/>
  <c r="K16" i="53" s="1"/>
  <c r="L14" i="53"/>
  <c r="M14" i="53"/>
  <c r="N14" i="53"/>
  <c r="O14" i="53"/>
  <c r="O16" i="53" s="1"/>
  <c r="P14" i="53"/>
  <c r="F14" i="53"/>
  <c r="N16" i="53"/>
  <c r="M16" i="53"/>
  <c r="I16" i="53"/>
  <c r="F16" i="53"/>
  <c r="F19" i="53"/>
  <c r="L16" i="53"/>
  <c r="H16" i="53"/>
  <c r="G18" i="52"/>
  <c r="G20" i="52" s="1"/>
  <c r="H18" i="52"/>
  <c r="I18" i="52"/>
  <c r="J18" i="52"/>
  <c r="K18" i="52"/>
  <c r="K20" i="52" s="1"/>
  <c r="L18" i="52"/>
  <c r="M18" i="52"/>
  <c r="M20" i="52" s="1"/>
  <c r="N18" i="52"/>
  <c r="O18" i="52"/>
  <c r="O20" i="52" s="1"/>
  <c r="P18" i="52"/>
  <c r="F18" i="52"/>
  <c r="N20" i="52"/>
  <c r="J20" i="52"/>
  <c r="I20" i="52"/>
  <c r="F20" i="52"/>
  <c r="F23" i="52"/>
  <c r="L20" i="52"/>
  <c r="H20" i="52"/>
  <c r="G14" i="51"/>
  <c r="G16" i="51" s="1"/>
  <c r="H14" i="51"/>
  <c r="I14" i="51"/>
  <c r="J14" i="51"/>
  <c r="K14" i="51"/>
  <c r="K16" i="51" s="1"/>
  <c r="L14" i="51"/>
  <c r="M14" i="51"/>
  <c r="M16" i="51" s="1"/>
  <c r="N14" i="51"/>
  <c r="O14" i="51"/>
  <c r="O16" i="51" s="1"/>
  <c r="P14" i="51"/>
  <c r="F14" i="51"/>
  <c r="N16" i="51"/>
  <c r="J16" i="51"/>
  <c r="I16" i="51"/>
  <c r="F16" i="51"/>
  <c r="F19" i="51"/>
  <c r="L16" i="51"/>
  <c r="H16" i="51"/>
  <c r="G15" i="50"/>
  <c r="H15" i="50"/>
  <c r="I15" i="50"/>
  <c r="I17" i="50" s="1"/>
  <c r="J15" i="50"/>
  <c r="K15" i="50"/>
  <c r="L15" i="50"/>
  <c r="L17" i="50" s="1"/>
  <c r="M15" i="50"/>
  <c r="M17" i="50" s="1"/>
  <c r="N15" i="50"/>
  <c r="N17" i="50" s="1"/>
  <c r="O15" i="50"/>
  <c r="P15" i="50"/>
  <c r="F15" i="50"/>
  <c r="O17" i="50"/>
  <c r="K17" i="50"/>
  <c r="J17" i="50"/>
  <c r="G17" i="50"/>
  <c r="F17" i="50"/>
  <c r="F20" i="50"/>
  <c r="H17" i="50"/>
  <c r="G14" i="49"/>
  <c r="H14" i="49"/>
  <c r="I14" i="49"/>
  <c r="I16" i="49" s="1"/>
  <c r="J14" i="49"/>
  <c r="K14" i="49"/>
  <c r="L14" i="49"/>
  <c r="L16" i="49" s="1"/>
  <c r="M14" i="49"/>
  <c r="M16" i="49" s="1"/>
  <c r="N14" i="49"/>
  <c r="N16" i="49" s="1"/>
  <c r="O14" i="49"/>
  <c r="P14" i="49"/>
  <c r="F14" i="49"/>
  <c r="O16" i="49"/>
  <c r="K16" i="49"/>
  <c r="J16" i="49"/>
  <c r="G16" i="49"/>
  <c r="F16" i="49"/>
  <c r="F19" i="49"/>
  <c r="H16" i="49"/>
  <c r="G15" i="48"/>
  <c r="H15" i="48"/>
  <c r="H17" i="48" s="1"/>
  <c r="I15" i="48"/>
  <c r="J15" i="48"/>
  <c r="J17" i="48" s="1"/>
  <c r="K15" i="48"/>
  <c r="L15" i="48"/>
  <c r="M15" i="48"/>
  <c r="M17" i="48" s="1"/>
  <c r="N15" i="48"/>
  <c r="O15" i="48"/>
  <c r="P15" i="48"/>
  <c r="F15" i="48"/>
  <c r="O17" i="48"/>
  <c r="L17" i="48"/>
  <c r="K17" i="48"/>
  <c r="I17" i="48"/>
  <c r="G17" i="48"/>
  <c r="F20" i="48"/>
  <c r="N17" i="48"/>
  <c r="F17" i="48"/>
  <c r="G14" i="47"/>
  <c r="H14" i="47"/>
  <c r="I14" i="47"/>
  <c r="I16" i="47" s="1"/>
  <c r="J14" i="47"/>
  <c r="K14" i="47"/>
  <c r="L14" i="47"/>
  <c r="L16" i="47" s="1"/>
  <c r="M14" i="47"/>
  <c r="M16" i="47" s="1"/>
  <c r="N14" i="47"/>
  <c r="N16" i="47" s="1"/>
  <c r="O14" i="47"/>
  <c r="P14" i="47"/>
  <c r="F14" i="47"/>
  <c r="O16" i="47"/>
  <c r="K16" i="47"/>
  <c r="J16" i="47"/>
  <c r="G16" i="47"/>
  <c r="F16" i="47"/>
  <c r="F19" i="47"/>
  <c r="H16" i="47"/>
  <c r="G35" i="46"/>
  <c r="H35" i="46"/>
  <c r="I35" i="46"/>
  <c r="I37" i="46" s="1"/>
  <c r="J35" i="46"/>
  <c r="K35" i="46"/>
  <c r="L35" i="46"/>
  <c r="L37" i="46" s="1"/>
  <c r="M35" i="46"/>
  <c r="M37" i="46" s="1"/>
  <c r="N35" i="46"/>
  <c r="N37" i="46" s="1"/>
  <c r="O35" i="46"/>
  <c r="P35" i="46"/>
  <c r="F35" i="46"/>
  <c r="O37" i="46"/>
  <c r="K37" i="46"/>
  <c r="J37" i="46"/>
  <c r="G37" i="46"/>
  <c r="F37" i="46"/>
  <c r="F40" i="46"/>
  <c r="H37" i="46"/>
  <c r="O16" i="45"/>
  <c r="N16" i="45"/>
  <c r="M16" i="45"/>
  <c r="K16" i="45"/>
  <c r="J16" i="45"/>
  <c r="I16" i="45"/>
  <c r="G16" i="45"/>
  <c r="F16" i="45"/>
  <c r="F18" i="45" s="1"/>
  <c r="F21" i="45" s="1"/>
  <c r="P14" i="45"/>
  <c r="F19" i="45" s="1"/>
  <c r="O14" i="45"/>
  <c r="N14" i="45"/>
  <c r="M14" i="45"/>
  <c r="L14" i="45"/>
  <c r="L16" i="45" s="1"/>
  <c r="K14" i="45"/>
  <c r="J14" i="45"/>
  <c r="I14" i="45"/>
  <c r="H14" i="45"/>
  <c r="H16" i="45" s="1"/>
  <c r="G14" i="45"/>
  <c r="F14" i="45"/>
  <c r="G14" i="44"/>
  <c r="G16" i="44" s="1"/>
  <c r="H14" i="44"/>
  <c r="I14" i="44"/>
  <c r="J14" i="44"/>
  <c r="K14" i="44"/>
  <c r="K16" i="44" s="1"/>
  <c r="L14" i="44"/>
  <c r="M14" i="44"/>
  <c r="M16" i="44" s="1"/>
  <c r="N14" i="44"/>
  <c r="O14" i="44"/>
  <c r="P14" i="44"/>
  <c r="F14" i="44"/>
  <c r="N16" i="44"/>
  <c r="L16" i="44"/>
  <c r="J16" i="44"/>
  <c r="I16" i="44"/>
  <c r="H16" i="44"/>
  <c r="F16" i="44"/>
  <c r="F19" i="44"/>
  <c r="O16" i="44"/>
  <c r="G19" i="43"/>
  <c r="H19" i="43"/>
  <c r="I19" i="43"/>
  <c r="I21" i="43" s="1"/>
  <c r="J19" i="43"/>
  <c r="K19" i="43"/>
  <c r="L19" i="43"/>
  <c r="L21" i="43" s="1"/>
  <c r="M19" i="43"/>
  <c r="M21" i="43" s="1"/>
  <c r="N19" i="43"/>
  <c r="N21" i="43" s="1"/>
  <c r="O19" i="43"/>
  <c r="P19" i="43"/>
  <c r="F19" i="43"/>
  <c r="O21" i="43"/>
  <c r="K21" i="43"/>
  <c r="J21" i="43"/>
  <c r="G21" i="43"/>
  <c r="F21" i="43"/>
  <c r="F24" i="43"/>
  <c r="H21" i="43"/>
  <c r="G14" i="42"/>
  <c r="H14" i="42"/>
  <c r="I14" i="42"/>
  <c r="J14" i="42"/>
  <c r="J16" i="42" s="1"/>
  <c r="K14" i="42"/>
  <c r="L14" i="42"/>
  <c r="L16" i="42" s="1"/>
  <c r="M14" i="42"/>
  <c r="M16" i="42" s="1"/>
  <c r="N14" i="42"/>
  <c r="N16" i="42" s="1"/>
  <c r="O14" i="42"/>
  <c r="P14" i="42"/>
  <c r="F14" i="42"/>
  <c r="F16" i="42" s="1"/>
  <c r="H16" i="42"/>
  <c r="F19" i="42"/>
  <c r="O16" i="42"/>
  <c r="K16" i="42"/>
  <c r="I16" i="42"/>
  <c r="G16" i="42"/>
  <c r="G16" i="41"/>
  <c r="H16" i="41"/>
  <c r="I16" i="41"/>
  <c r="J16" i="41"/>
  <c r="J18" i="41" s="1"/>
  <c r="K16" i="41"/>
  <c r="L16" i="41"/>
  <c r="M16" i="41"/>
  <c r="M18" i="41" s="1"/>
  <c r="N16" i="41"/>
  <c r="O16" i="41"/>
  <c r="P16" i="41"/>
  <c r="F16" i="41"/>
  <c r="N18" i="41"/>
  <c r="L18" i="41"/>
  <c r="I18" i="41"/>
  <c r="H18" i="41"/>
  <c r="F18" i="41"/>
  <c r="F21" i="41"/>
  <c r="O18" i="41"/>
  <c r="K18" i="41"/>
  <c r="G18" i="41"/>
  <c r="G19" i="40"/>
  <c r="G21" i="40" s="1"/>
  <c r="H19" i="40"/>
  <c r="I19" i="40"/>
  <c r="J19" i="40"/>
  <c r="K19" i="40"/>
  <c r="K21" i="40" s="1"/>
  <c r="L19" i="40"/>
  <c r="M19" i="40"/>
  <c r="M21" i="40" s="1"/>
  <c r="N19" i="40"/>
  <c r="O19" i="40"/>
  <c r="O21" i="40" s="1"/>
  <c r="P19" i="40"/>
  <c r="F19" i="40"/>
  <c r="N21" i="40"/>
  <c r="J21" i="40"/>
  <c r="I21" i="40"/>
  <c r="F21" i="40"/>
  <c r="F24" i="40"/>
  <c r="L21" i="40"/>
  <c r="H21" i="40"/>
  <c r="G14" i="39"/>
  <c r="H14" i="39"/>
  <c r="I14" i="39"/>
  <c r="I16" i="39" s="1"/>
  <c r="J14" i="39"/>
  <c r="K14" i="39"/>
  <c r="L14" i="39"/>
  <c r="L16" i="39" s="1"/>
  <c r="M14" i="39"/>
  <c r="M16" i="39" s="1"/>
  <c r="N14" i="39"/>
  <c r="N16" i="39" s="1"/>
  <c r="O14" i="39"/>
  <c r="P14" i="39"/>
  <c r="F14" i="39"/>
  <c r="O16" i="39"/>
  <c r="K16" i="39"/>
  <c r="J16" i="39"/>
  <c r="G16" i="39"/>
  <c r="F16" i="39"/>
  <c r="F19" i="39"/>
  <c r="H16" i="39"/>
  <c r="G19" i="38"/>
  <c r="H19" i="38"/>
  <c r="H21" i="38" s="1"/>
  <c r="I19" i="38"/>
  <c r="J19" i="38"/>
  <c r="J21" i="38" s="1"/>
  <c r="K19" i="38"/>
  <c r="L19" i="38"/>
  <c r="M19" i="38"/>
  <c r="M21" i="38" s="1"/>
  <c r="N19" i="38"/>
  <c r="O19" i="38"/>
  <c r="P19" i="38"/>
  <c r="F19" i="38"/>
  <c r="F21" i="38" s="1"/>
  <c r="N21" i="38"/>
  <c r="L21" i="38"/>
  <c r="I21" i="38"/>
  <c r="F24" i="38"/>
  <c r="O21" i="38"/>
  <c r="K21" i="38"/>
  <c r="G21" i="38"/>
  <c r="G20" i="37"/>
  <c r="H20" i="37"/>
  <c r="I20" i="37"/>
  <c r="J20" i="37"/>
  <c r="J22" i="37" s="1"/>
  <c r="K20" i="37"/>
  <c r="K22" i="37" s="1"/>
  <c r="L20" i="37"/>
  <c r="M20" i="37"/>
  <c r="N20" i="37"/>
  <c r="O20" i="37"/>
  <c r="O22" i="37" s="1"/>
  <c r="P20" i="37"/>
  <c r="F20" i="37"/>
  <c r="F22" i="37" s="1"/>
  <c r="N22" i="37"/>
  <c r="M22" i="37"/>
  <c r="L22" i="37"/>
  <c r="I22" i="37"/>
  <c r="H22" i="37"/>
  <c r="F25" i="37"/>
  <c r="G22" i="37"/>
  <c r="G16" i="36"/>
  <c r="H16" i="36"/>
  <c r="H18" i="36" s="1"/>
  <c r="I16" i="36"/>
  <c r="J16" i="36"/>
  <c r="J18" i="36" s="1"/>
  <c r="K16" i="36"/>
  <c r="L16" i="36"/>
  <c r="M16" i="36"/>
  <c r="M18" i="36" s="1"/>
  <c r="N16" i="36"/>
  <c r="O16" i="36"/>
  <c r="P16" i="36"/>
  <c r="F16" i="36"/>
  <c r="N18" i="36"/>
  <c r="L18" i="36"/>
  <c r="I18" i="36"/>
  <c r="F18" i="36"/>
  <c r="F21" i="36"/>
  <c r="O18" i="36"/>
  <c r="K18" i="36"/>
  <c r="G18" i="36"/>
  <c r="G14" i="35"/>
  <c r="H14" i="35"/>
  <c r="I14" i="35"/>
  <c r="J14" i="35"/>
  <c r="J16" i="35" s="1"/>
  <c r="K14" i="35"/>
  <c r="K16" i="35" s="1"/>
  <c r="L14" i="35"/>
  <c r="M14" i="35"/>
  <c r="N14" i="35"/>
  <c r="O14" i="35"/>
  <c r="P14" i="35"/>
  <c r="F14" i="35"/>
  <c r="F16" i="35" s="1"/>
  <c r="N16" i="35"/>
  <c r="M16" i="35"/>
  <c r="I16" i="35"/>
  <c r="F19" i="35"/>
  <c r="O16" i="35"/>
  <c r="L16" i="35"/>
  <c r="H16" i="35"/>
  <c r="G16" i="35"/>
  <c r="F21" i="81" l="1"/>
  <c r="F24" i="81" s="1"/>
  <c r="F26" i="81"/>
  <c r="F27" i="81"/>
  <c r="F21" i="80"/>
  <c r="F24" i="80"/>
  <c r="F25" i="79"/>
  <c r="F28" i="79" s="1"/>
  <c r="F30" i="79"/>
  <c r="F31" i="79"/>
  <c r="F21" i="78"/>
  <c r="F24" i="78" s="1"/>
  <c r="F27" i="78" s="1"/>
  <c r="F45" i="77"/>
  <c r="F48" i="77" s="1"/>
  <c r="F49" i="76"/>
  <c r="F52" i="76" s="1"/>
  <c r="F54" i="76" s="1"/>
  <c r="F24" i="75"/>
  <c r="F27" i="75" s="1"/>
  <c r="F30" i="75"/>
  <c r="F29" i="75"/>
  <c r="F18" i="74"/>
  <c r="F21" i="74" s="1"/>
  <c r="F24" i="74"/>
  <c r="F23" i="74"/>
  <c r="F30" i="73"/>
  <c r="F33" i="73"/>
  <c r="F27" i="72"/>
  <c r="F30" i="72" s="1"/>
  <c r="F32" i="72" s="1"/>
  <c r="F19" i="71"/>
  <c r="F22" i="71"/>
  <c r="F24" i="70"/>
  <c r="F27" i="70" s="1"/>
  <c r="F30" i="70"/>
  <c r="F29" i="70"/>
  <c r="F19" i="69"/>
  <c r="F22" i="69" s="1"/>
  <c r="F25" i="69"/>
  <c r="F24" i="69"/>
  <c r="F38" i="68"/>
  <c r="F41" i="68" s="1"/>
  <c r="F20" i="67"/>
  <c r="F23" i="67" s="1"/>
  <c r="F18" i="66"/>
  <c r="F21" i="66" s="1"/>
  <c r="F18" i="65"/>
  <c r="F21" i="65" s="1"/>
  <c r="F19" i="64"/>
  <c r="F22" i="64"/>
  <c r="F25" i="63"/>
  <c r="F28" i="63"/>
  <c r="F72" i="62"/>
  <c r="F75" i="62" s="1"/>
  <c r="F78" i="62"/>
  <c r="F77" i="62"/>
  <c r="F49" i="61"/>
  <c r="F52" i="61" s="1"/>
  <c r="F54" i="61" s="1"/>
  <c r="F33" i="60"/>
  <c r="F36" i="60" s="1"/>
  <c r="F38" i="60"/>
  <c r="F39" i="60"/>
  <c r="F34" i="59"/>
  <c r="F37" i="59" s="1"/>
  <c r="F24" i="58"/>
  <c r="F27" i="58" s="1"/>
  <c r="F30" i="58"/>
  <c r="F29" i="58"/>
  <c r="F39" i="57"/>
  <c r="F42" i="57" s="1"/>
  <c r="F28" i="56"/>
  <c r="F31" i="56" s="1"/>
  <c r="F23" i="55"/>
  <c r="F26" i="55"/>
  <c r="F28" i="54"/>
  <c r="F31" i="54" s="1"/>
  <c r="F18" i="53"/>
  <c r="F21" i="53" s="1"/>
  <c r="F24" i="53"/>
  <c r="F23" i="53"/>
  <c r="F22" i="52"/>
  <c r="F25" i="52" s="1"/>
  <c r="F28" i="52"/>
  <c r="F27" i="52"/>
  <c r="F18" i="51"/>
  <c r="F21" i="51" s="1"/>
  <c r="F24" i="51" s="1"/>
  <c r="F19" i="50"/>
  <c r="F22" i="50" s="1"/>
  <c r="F25" i="50"/>
  <c r="F24" i="50"/>
  <c r="F18" i="49"/>
  <c r="F21" i="49" s="1"/>
  <c r="F24" i="49"/>
  <c r="F23" i="49"/>
  <c r="F19" i="48"/>
  <c r="F22" i="48"/>
  <c r="F18" i="47"/>
  <c r="F21" i="47" s="1"/>
  <c r="F24" i="47"/>
  <c r="F23" i="47"/>
  <c r="F39" i="46"/>
  <c r="F42" i="46" s="1"/>
  <c r="F45" i="46"/>
  <c r="F44" i="46"/>
  <c r="F24" i="45"/>
  <c r="F23" i="45"/>
  <c r="F18" i="44"/>
  <c r="F21" i="44" s="1"/>
  <c r="F23" i="43"/>
  <c r="F26" i="43" s="1"/>
  <c r="F29" i="43"/>
  <c r="F28" i="43"/>
  <c r="F18" i="42"/>
  <c r="F21" i="42" s="1"/>
  <c r="F24" i="42" s="1"/>
  <c r="F23" i="42"/>
  <c r="F20" i="41"/>
  <c r="F23" i="41" s="1"/>
  <c r="F23" i="40"/>
  <c r="F26" i="40" s="1"/>
  <c r="F29" i="40" s="1"/>
  <c r="F18" i="39"/>
  <c r="F21" i="39" s="1"/>
  <c r="F24" i="39"/>
  <c r="F23" i="39"/>
  <c r="F23" i="38"/>
  <c r="F26" i="38" s="1"/>
  <c r="F28" i="38" s="1"/>
  <c r="F24" i="37"/>
  <c r="F27" i="37" s="1"/>
  <c r="F29" i="37" s="1"/>
  <c r="F30" i="37"/>
  <c r="F20" i="36"/>
  <c r="F23" i="36" s="1"/>
  <c r="F25" i="36"/>
  <c r="F26" i="36"/>
  <c r="F18" i="35"/>
  <c r="F21" i="35" s="1"/>
  <c r="O52" i="34"/>
  <c r="M52" i="34"/>
  <c r="L52" i="34"/>
  <c r="K52" i="34"/>
  <c r="I52" i="34"/>
  <c r="H52" i="34"/>
  <c r="G52" i="34"/>
  <c r="P50" i="34"/>
  <c r="F55" i="34" s="1"/>
  <c r="O50" i="34"/>
  <c r="N50" i="34"/>
  <c r="N52" i="34" s="1"/>
  <c r="M50" i="34"/>
  <c r="L50" i="34"/>
  <c r="K50" i="34"/>
  <c r="J50" i="34"/>
  <c r="J52" i="34" s="1"/>
  <c r="I50" i="34"/>
  <c r="H50" i="34"/>
  <c r="G50" i="34"/>
  <c r="F50" i="34"/>
  <c r="F52" i="34" s="1"/>
  <c r="F54" i="34" s="1"/>
  <c r="F57" i="34" s="1"/>
  <c r="M52" i="33"/>
  <c r="I52" i="33"/>
  <c r="P50" i="33"/>
  <c r="F55" i="33" s="1"/>
  <c r="O50" i="33"/>
  <c r="O52" i="33" s="1"/>
  <c r="N50" i="33"/>
  <c r="N52" i="33" s="1"/>
  <c r="M50" i="33"/>
  <c r="L50" i="33"/>
  <c r="L52" i="33" s="1"/>
  <c r="K50" i="33"/>
  <c r="K52" i="33" s="1"/>
  <c r="J50" i="33"/>
  <c r="J52" i="33" s="1"/>
  <c r="I50" i="33"/>
  <c r="H50" i="33"/>
  <c r="H52" i="33" s="1"/>
  <c r="G50" i="33"/>
  <c r="G52" i="33" s="1"/>
  <c r="F50" i="33"/>
  <c r="F52" i="33" s="1"/>
  <c r="G50" i="32"/>
  <c r="H50" i="32"/>
  <c r="H52" i="32" s="1"/>
  <c r="I50" i="32"/>
  <c r="J50" i="32"/>
  <c r="K50" i="32"/>
  <c r="K52" i="32" s="1"/>
  <c r="L50" i="32"/>
  <c r="L52" i="32" s="1"/>
  <c r="M50" i="32"/>
  <c r="N50" i="32"/>
  <c r="O50" i="32"/>
  <c r="P50" i="32"/>
  <c r="F55" i="32" s="1"/>
  <c r="F50" i="32"/>
  <c r="N52" i="32"/>
  <c r="M52" i="32"/>
  <c r="J52" i="32"/>
  <c r="I52" i="32"/>
  <c r="F52" i="32"/>
  <c r="O52" i="32"/>
  <c r="G52" i="32"/>
  <c r="G18" i="31"/>
  <c r="H18" i="31"/>
  <c r="H20" i="31" s="1"/>
  <c r="I18" i="31"/>
  <c r="J18" i="31"/>
  <c r="K18" i="31"/>
  <c r="K20" i="31" s="1"/>
  <c r="L18" i="31"/>
  <c r="M18" i="31"/>
  <c r="N18" i="31"/>
  <c r="O18" i="31"/>
  <c r="O20" i="31" s="1"/>
  <c r="P18" i="31"/>
  <c r="F23" i="31" s="1"/>
  <c r="F18" i="31"/>
  <c r="M20" i="31"/>
  <c r="L20" i="31"/>
  <c r="I20" i="31"/>
  <c r="G20" i="31"/>
  <c r="N20" i="31"/>
  <c r="J20" i="31"/>
  <c r="F20" i="31"/>
  <c r="G14" i="30"/>
  <c r="H14" i="30"/>
  <c r="I14" i="30"/>
  <c r="J14" i="30"/>
  <c r="K14" i="30"/>
  <c r="K16" i="30" s="1"/>
  <c r="L14" i="30"/>
  <c r="L16" i="30" s="1"/>
  <c r="M14" i="30"/>
  <c r="N14" i="30"/>
  <c r="O14" i="30"/>
  <c r="O16" i="30" s="1"/>
  <c r="P14" i="30"/>
  <c r="F19" i="30" s="1"/>
  <c r="F14" i="30"/>
  <c r="N16" i="30"/>
  <c r="M16" i="30"/>
  <c r="J16" i="30"/>
  <c r="I16" i="30"/>
  <c r="G16" i="30"/>
  <c r="F16" i="30"/>
  <c r="H16" i="30"/>
  <c r="G20" i="29"/>
  <c r="H20" i="29"/>
  <c r="H22" i="29" s="1"/>
  <c r="I20" i="29"/>
  <c r="J20" i="29"/>
  <c r="J22" i="29" s="1"/>
  <c r="K20" i="29"/>
  <c r="L20" i="29"/>
  <c r="M20" i="29"/>
  <c r="M22" i="29" s="1"/>
  <c r="N20" i="29"/>
  <c r="O20" i="29"/>
  <c r="P20" i="29"/>
  <c r="F20" i="29"/>
  <c r="O22" i="29"/>
  <c r="L22" i="29"/>
  <c r="K22" i="29"/>
  <c r="I22" i="29"/>
  <c r="G22" i="29"/>
  <c r="F25" i="29"/>
  <c r="N22" i="29"/>
  <c r="F22" i="29"/>
  <c r="G30" i="28"/>
  <c r="H30" i="28"/>
  <c r="H32" i="28" s="1"/>
  <c r="I30" i="28"/>
  <c r="J30" i="28"/>
  <c r="K30" i="28"/>
  <c r="K32" i="28" s="1"/>
  <c r="L30" i="28"/>
  <c r="L32" i="28" s="1"/>
  <c r="M30" i="28"/>
  <c r="N30" i="28"/>
  <c r="O30" i="28"/>
  <c r="P30" i="28"/>
  <c r="F35" i="28" s="1"/>
  <c r="F30" i="28"/>
  <c r="N32" i="28"/>
  <c r="M32" i="28"/>
  <c r="J32" i="28"/>
  <c r="I32" i="28"/>
  <c r="F32" i="28"/>
  <c r="O32" i="28"/>
  <c r="G32" i="28"/>
  <c r="G15" i="27"/>
  <c r="H15" i="27"/>
  <c r="I15" i="27"/>
  <c r="J15" i="27"/>
  <c r="K15" i="27"/>
  <c r="K17" i="27" s="1"/>
  <c r="L15" i="27"/>
  <c r="L17" i="27" s="1"/>
  <c r="M15" i="27"/>
  <c r="N15" i="27"/>
  <c r="O15" i="27"/>
  <c r="O17" i="27" s="1"/>
  <c r="P15" i="27"/>
  <c r="F20" i="27" s="1"/>
  <c r="F15" i="27"/>
  <c r="N17" i="27"/>
  <c r="M17" i="27"/>
  <c r="J17" i="27"/>
  <c r="I17" i="27"/>
  <c r="G17" i="27"/>
  <c r="F17" i="27"/>
  <c r="H17" i="27"/>
  <c r="G45" i="26"/>
  <c r="H45" i="26"/>
  <c r="H47" i="26" s="1"/>
  <c r="I45" i="26"/>
  <c r="J45" i="26"/>
  <c r="K45" i="26"/>
  <c r="K47" i="26" s="1"/>
  <c r="L45" i="26"/>
  <c r="M45" i="26"/>
  <c r="N45" i="26"/>
  <c r="O45" i="26"/>
  <c r="O47" i="26" s="1"/>
  <c r="P45" i="26"/>
  <c r="F50" i="26" s="1"/>
  <c r="F45" i="26"/>
  <c r="F47" i="26" s="1"/>
  <c r="M47" i="26"/>
  <c r="L47" i="26"/>
  <c r="I47" i="26"/>
  <c r="G47" i="26"/>
  <c r="N47" i="26"/>
  <c r="J47" i="26"/>
  <c r="G21" i="25"/>
  <c r="H21" i="25"/>
  <c r="I21" i="25"/>
  <c r="J21" i="25"/>
  <c r="K21" i="25"/>
  <c r="L21" i="25"/>
  <c r="L23" i="25" s="1"/>
  <c r="M21" i="25"/>
  <c r="N21" i="25"/>
  <c r="N23" i="25" s="1"/>
  <c r="O21" i="25"/>
  <c r="P21" i="25"/>
  <c r="F21" i="25"/>
  <c r="O23" i="25"/>
  <c r="M23" i="25"/>
  <c r="K23" i="25"/>
  <c r="J23" i="25"/>
  <c r="I23" i="25"/>
  <c r="G23" i="25"/>
  <c r="F23" i="25"/>
  <c r="F26" i="25"/>
  <c r="H23" i="25"/>
  <c r="G63" i="24"/>
  <c r="H63" i="24"/>
  <c r="H65" i="24" s="1"/>
  <c r="I63" i="24"/>
  <c r="I65" i="24" s="1"/>
  <c r="J63" i="24"/>
  <c r="K63" i="24"/>
  <c r="L63" i="24"/>
  <c r="M63" i="24"/>
  <c r="M65" i="24" s="1"/>
  <c r="N63" i="24"/>
  <c r="N65" i="24" s="1"/>
  <c r="O63" i="24"/>
  <c r="P63" i="24"/>
  <c r="F63" i="24"/>
  <c r="O65" i="24"/>
  <c r="L65" i="24"/>
  <c r="K65" i="24"/>
  <c r="J65" i="24"/>
  <c r="G65" i="24"/>
  <c r="F65" i="24"/>
  <c r="F68" i="24"/>
  <c r="G15" i="23"/>
  <c r="H15" i="23"/>
  <c r="H17" i="23" s="1"/>
  <c r="I15" i="23"/>
  <c r="J15" i="23"/>
  <c r="K15" i="23"/>
  <c r="K17" i="23" s="1"/>
  <c r="L15" i="23"/>
  <c r="M15" i="23"/>
  <c r="N15" i="23"/>
  <c r="O15" i="23"/>
  <c r="O17" i="23" s="1"/>
  <c r="P15" i="23"/>
  <c r="F20" i="23" s="1"/>
  <c r="F15" i="23"/>
  <c r="F17" i="23" s="1"/>
  <c r="M17" i="23"/>
  <c r="L17" i="23"/>
  <c r="I17" i="23"/>
  <c r="G17" i="23"/>
  <c r="N17" i="23"/>
  <c r="J17" i="23"/>
  <c r="G14" i="22"/>
  <c r="H14" i="22"/>
  <c r="H16" i="22" s="1"/>
  <c r="I14" i="22"/>
  <c r="J14" i="22"/>
  <c r="J16" i="22" s="1"/>
  <c r="K14" i="22"/>
  <c r="L14" i="22"/>
  <c r="M14" i="22"/>
  <c r="M16" i="22" s="1"/>
  <c r="N14" i="22"/>
  <c r="O14" i="22"/>
  <c r="P14" i="22"/>
  <c r="F14" i="22"/>
  <c r="F16" i="22" s="1"/>
  <c r="O16" i="22"/>
  <c r="L16" i="22"/>
  <c r="K16" i="22"/>
  <c r="I16" i="22"/>
  <c r="G16" i="22"/>
  <c r="F19" i="22"/>
  <c r="N16" i="22"/>
  <c r="G17" i="21"/>
  <c r="H17" i="21"/>
  <c r="H19" i="21" s="1"/>
  <c r="I17" i="21"/>
  <c r="J17" i="21"/>
  <c r="K17" i="21"/>
  <c r="K19" i="21" s="1"/>
  <c r="L17" i="21"/>
  <c r="M17" i="21"/>
  <c r="N17" i="21"/>
  <c r="O17" i="21"/>
  <c r="O19" i="21" s="1"/>
  <c r="P17" i="21"/>
  <c r="F22" i="21" s="1"/>
  <c r="F17" i="21"/>
  <c r="F19" i="21" s="1"/>
  <c r="M19" i="21"/>
  <c r="L19" i="21"/>
  <c r="I19" i="21"/>
  <c r="G19" i="21"/>
  <c r="N19" i="21"/>
  <c r="J19" i="21"/>
  <c r="G22" i="20"/>
  <c r="H22" i="20"/>
  <c r="H24" i="20" s="1"/>
  <c r="I22" i="20"/>
  <c r="J22" i="20"/>
  <c r="K22" i="20"/>
  <c r="K24" i="20" s="1"/>
  <c r="L22" i="20"/>
  <c r="M22" i="20"/>
  <c r="N22" i="20"/>
  <c r="O22" i="20"/>
  <c r="O24" i="20" s="1"/>
  <c r="P22" i="20"/>
  <c r="F27" i="20" s="1"/>
  <c r="F22" i="20"/>
  <c r="M24" i="20"/>
  <c r="L24" i="20"/>
  <c r="I24" i="20"/>
  <c r="G24" i="20"/>
  <c r="N24" i="20"/>
  <c r="J24" i="20"/>
  <c r="F24" i="20"/>
  <c r="G17" i="19"/>
  <c r="H17" i="19"/>
  <c r="H19" i="19" s="1"/>
  <c r="I17" i="19"/>
  <c r="J17" i="19"/>
  <c r="K17" i="19"/>
  <c r="K19" i="19" s="1"/>
  <c r="L17" i="19"/>
  <c r="M17" i="19"/>
  <c r="N17" i="19"/>
  <c r="O17" i="19"/>
  <c r="O19" i="19" s="1"/>
  <c r="P17" i="19"/>
  <c r="F22" i="19" s="1"/>
  <c r="F17" i="19"/>
  <c r="F19" i="19" s="1"/>
  <c r="M19" i="19"/>
  <c r="L19" i="19"/>
  <c r="I19" i="19"/>
  <c r="G19" i="19"/>
  <c r="N19" i="19"/>
  <c r="J19" i="19"/>
  <c r="G25" i="18"/>
  <c r="H25" i="18"/>
  <c r="I25" i="18"/>
  <c r="J25" i="18"/>
  <c r="K25" i="18"/>
  <c r="K27" i="18" s="1"/>
  <c r="L25" i="18"/>
  <c r="L27" i="18" s="1"/>
  <c r="M25" i="18"/>
  <c r="N25" i="18"/>
  <c r="O25" i="18"/>
  <c r="O27" i="18" s="1"/>
  <c r="P25" i="18"/>
  <c r="F30" i="18" s="1"/>
  <c r="F25" i="18"/>
  <c r="N27" i="18"/>
  <c r="M27" i="18"/>
  <c r="J27" i="18"/>
  <c r="I27" i="18"/>
  <c r="G27" i="18"/>
  <c r="F27" i="18"/>
  <c r="H27" i="18"/>
  <c r="G14" i="17"/>
  <c r="H14" i="17"/>
  <c r="H16" i="17" s="1"/>
  <c r="I14" i="17"/>
  <c r="J14" i="17"/>
  <c r="J16" i="17" s="1"/>
  <c r="K14" i="17"/>
  <c r="L14" i="17"/>
  <c r="M14" i="17"/>
  <c r="M16" i="17" s="1"/>
  <c r="N14" i="17"/>
  <c r="O14" i="17"/>
  <c r="P14" i="17"/>
  <c r="F14" i="17"/>
  <c r="F16" i="17" s="1"/>
  <c r="N16" i="17"/>
  <c r="L16" i="17"/>
  <c r="I16" i="17"/>
  <c r="F19" i="17"/>
  <c r="O16" i="17"/>
  <c r="K16" i="17"/>
  <c r="G16" i="17"/>
  <c r="F15" i="16"/>
  <c r="O17" i="16"/>
  <c r="N17" i="16"/>
  <c r="M17" i="16"/>
  <c r="K17" i="16"/>
  <c r="J17" i="16"/>
  <c r="I17" i="16"/>
  <c r="G17" i="16"/>
  <c r="F17" i="16"/>
  <c r="F19" i="16" s="1"/>
  <c r="F22" i="16" s="1"/>
  <c r="P15" i="16"/>
  <c r="F20" i="16" s="1"/>
  <c r="O15" i="16"/>
  <c r="N15" i="16"/>
  <c r="M15" i="16"/>
  <c r="L15" i="16"/>
  <c r="L17" i="16" s="1"/>
  <c r="K15" i="16"/>
  <c r="J15" i="16"/>
  <c r="I15" i="16"/>
  <c r="H15" i="16"/>
  <c r="H17" i="16" s="1"/>
  <c r="G15" i="16"/>
  <c r="G23" i="14"/>
  <c r="H23" i="14"/>
  <c r="H25" i="14" s="1"/>
  <c r="I23" i="14"/>
  <c r="J23" i="14"/>
  <c r="J25" i="14" s="1"/>
  <c r="K23" i="14"/>
  <c r="L23" i="14"/>
  <c r="M23" i="14"/>
  <c r="N23" i="14"/>
  <c r="N25" i="14" s="1"/>
  <c r="O23" i="14"/>
  <c r="P23" i="14"/>
  <c r="F23" i="14"/>
  <c r="G15" i="15"/>
  <c r="H15" i="15"/>
  <c r="H17" i="15" s="1"/>
  <c r="I15" i="15"/>
  <c r="J15" i="15"/>
  <c r="K15" i="15"/>
  <c r="K17" i="15" s="1"/>
  <c r="L15" i="15"/>
  <c r="M15" i="15"/>
  <c r="N15" i="15"/>
  <c r="O15" i="15"/>
  <c r="O17" i="15" s="1"/>
  <c r="P15" i="15"/>
  <c r="F20" i="15" s="1"/>
  <c r="F15" i="15"/>
  <c r="F17" i="15" s="1"/>
  <c r="M17" i="15"/>
  <c r="L17" i="15"/>
  <c r="I17" i="15"/>
  <c r="G17" i="15"/>
  <c r="N17" i="15"/>
  <c r="J17" i="15"/>
  <c r="M25" i="14"/>
  <c r="F25" i="14"/>
  <c r="O25" i="14"/>
  <c r="L25" i="14"/>
  <c r="K25" i="14"/>
  <c r="I25" i="14"/>
  <c r="G25" i="14"/>
  <c r="F28" i="14"/>
  <c r="G14" i="13"/>
  <c r="H14" i="13"/>
  <c r="I14" i="13"/>
  <c r="I16" i="13" s="1"/>
  <c r="J14" i="13"/>
  <c r="K14" i="13"/>
  <c r="L14" i="13"/>
  <c r="M14" i="13"/>
  <c r="M16" i="13" s="1"/>
  <c r="N14" i="13"/>
  <c r="N16" i="13" s="1"/>
  <c r="O14" i="13"/>
  <c r="P14" i="13"/>
  <c r="F14" i="13"/>
  <c r="L16" i="13"/>
  <c r="J16" i="13"/>
  <c r="H16" i="13"/>
  <c r="F16" i="13"/>
  <c r="F19" i="13"/>
  <c r="O16" i="13"/>
  <c r="K16" i="13"/>
  <c r="G16" i="13"/>
  <c r="G20" i="12"/>
  <c r="H20" i="12"/>
  <c r="H22" i="12" s="1"/>
  <c r="I20" i="12"/>
  <c r="J20" i="12"/>
  <c r="J22" i="12" s="1"/>
  <c r="K20" i="12"/>
  <c r="L20" i="12"/>
  <c r="M20" i="12"/>
  <c r="M22" i="12" s="1"/>
  <c r="N20" i="12"/>
  <c r="O20" i="12"/>
  <c r="P20" i="12"/>
  <c r="F25" i="12" s="1"/>
  <c r="F20" i="12"/>
  <c r="N22" i="12"/>
  <c r="I22" i="12"/>
  <c r="F22" i="12"/>
  <c r="O22" i="12"/>
  <c r="L22" i="12"/>
  <c r="K22" i="12"/>
  <c r="G22" i="12"/>
  <c r="G15" i="11"/>
  <c r="H15" i="11"/>
  <c r="H17" i="11" s="1"/>
  <c r="I15" i="11"/>
  <c r="J15" i="11"/>
  <c r="J17" i="11" s="1"/>
  <c r="K15" i="11"/>
  <c r="L15" i="11"/>
  <c r="M15" i="11"/>
  <c r="N15" i="11"/>
  <c r="O15" i="11"/>
  <c r="O17" i="11" s="1"/>
  <c r="P15" i="11"/>
  <c r="F20" i="11" s="1"/>
  <c r="F15" i="11"/>
  <c r="N17" i="11"/>
  <c r="M17" i="11"/>
  <c r="L17" i="11"/>
  <c r="I17" i="11"/>
  <c r="F17" i="11"/>
  <c r="K17" i="11"/>
  <c r="G17" i="11"/>
  <c r="G14" i="10"/>
  <c r="H14" i="10"/>
  <c r="I14" i="10"/>
  <c r="I16" i="10" s="1"/>
  <c r="J14" i="10"/>
  <c r="J16" i="10" s="1"/>
  <c r="K14" i="10"/>
  <c r="L14" i="10"/>
  <c r="M14" i="10"/>
  <c r="M16" i="10" s="1"/>
  <c r="N14" i="10"/>
  <c r="N16" i="10" s="1"/>
  <c r="O14" i="10"/>
  <c r="P14" i="10"/>
  <c r="F14" i="10"/>
  <c r="F16" i="10"/>
  <c r="O16" i="10"/>
  <c r="L16" i="10"/>
  <c r="K16" i="10"/>
  <c r="H16" i="10"/>
  <c r="G16" i="10"/>
  <c r="F19" i="10"/>
  <c r="G40" i="9"/>
  <c r="H40" i="9"/>
  <c r="I40" i="9"/>
  <c r="I42" i="9" s="1"/>
  <c r="J40" i="9"/>
  <c r="K40" i="9"/>
  <c r="L40" i="9"/>
  <c r="M40" i="9"/>
  <c r="M42" i="9" s="1"/>
  <c r="N40" i="9"/>
  <c r="N42" i="9" s="1"/>
  <c r="O40" i="9"/>
  <c r="P40" i="9"/>
  <c r="F40" i="9"/>
  <c r="L42" i="9"/>
  <c r="J42" i="9"/>
  <c r="H42" i="9"/>
  <c r="F42" i="9"/>
  <c r="F45" i="9"/>
  <c r="O42" i="9"/>
  <c r="K42" i="9"/>
  <c r="G42" i="9"/>
  <c r="F27" i="80" l="1"/>
  <c r="F26" i="80"/>
  <c r="F26" i="78"/>
  <c r="F51" i="77"/>
  <c r="F50" i="77"/>
  <c r="F55" i="76"/>
  <c r="F36" i="73"/>
  <c r="F35" i="73"/>
  <c r="F33" i="72"/>
  <c r="F24" i="71"/>
  <c r="F25" i="71"/>
  <c r="F44" i="68"/>
  <c r="F43" i="68"/>
  <c r="F26" i="67"/>
  <c r="F25" i="67"/>
  <c r="F24" i="66"/>
  <c r="F23" i="66"/>
  <c r="F24" i="65"/>
  <c r="F23" i="65"/>
  <c r="F25" i="64"/>
  <c r="F24" i="64"/>
  <c r="F30" i="63"/>
  <c r="F31" i="63"/>
  <c r="F55" i="61"/>
  <c r="F40" i="59"/>
  <c r="F39" i="59"/>
  <c r="F45" i="57"/>
  <c r="F44" i="57"/>
  <c r="F34" i="56"/>
  <c r="F33" i="56"/>
  <c r="F29" i="55"/>
  <c r="F28" i="55"/>
  <c r="F34" i="54"/>
  <c r="F33" i="54"/>
  <c r="F23" i="51"/>
  <c r="F25" i="48"/>
  <c r="F24" i="48"/>
  <c r="F23" i="44"/>
  <c r="F24" i="44"/>
  <c r="F25" i="41"/>
  <c r="F26" i="41"/>
  <c r="F28" i="40"/>
  <c r="F29" i="38"/>
  <c r="F24" i="35"/>
  <c r="F23" i="35"/>
  <c r="F60" i="34"/>
  <c r="F59" i="34"/>
  <c r="F54" i="33"/>
  <c r="F57" i="33" s="1"/>
  <c r="F54" i="32"/>
  <c r="F57" i="32" s="1"/>
  <c r="F22" i="31"/>
  <c r="F25" i="31" s="1"/>
  <c r="F28" i="31"/>
  <c r="F27" i="31"/>
  <c r="F18" i="30"/>
  <c r="F21" i="30" s="1"/>
  <c r="F23" i="30" s="1"/>
  <c r="F24" i="30"/>
  <c r="F24" i="29"/>
  <c r="F27" i="29" s="1"/>
  <c r="F30" i="29"/>
  <c r="F29" i="29"/>
  <c r="F34" i="28"/>
  <c r="F37" i="28" s="1"/>
  <c r="F19" i="27"/>
  <c r="F22" i="27" s="1"/>
  <c r="F24" i="27" s="1"/>
  <c r="F25" i="27"/>
  <c r="F49" i="26"/>
  <c r="F52" i="26" s="1"/>
  <c r="F54" i="26" s="1"/>
  <c r="F55" i="26"/>
  <c r="F25" i="25"/>
  <c r="F28" i="25" s="1"/>
  <c r="F30" i="25" s="1"/>
  <c r="F31" i="25"/>
  <c r="F67" i="24"/>
  <c r="F70" i="24" s="1"/>
  <c r="F19" i="23"/>
  <c r="F22" i="23" s="1"/>
  <c r="F25" i="23"/>
  <c r="F24" i="23"/>
  <c r="F18" i="22"/>
  <c r="F21" i="22" s="1"/>
  <c r="F24" i="22"/>
  <c r="F23" i="22"/>
  <c r="F21" i="21"/>
  <c r="F24" i="21" s="1"/>
  <c r="F26" i="21" s="1"/>
  <c r="F27" i="21"/>
  <c r="F26" i="20"/>
  <c r="F29" i="20" s="1"/>
  <c r="F31" i="20" s="1"/>
  <c r="F32" i="20"/>
  <c r="F21" i="19"/>
  <c r="F24" i="19" s="1"/>
  <c r="F26" i="19" s="1"/>
  <c r="F27" i="19"/>
  <c r="F29" i="18"/>
  <c r="F32" i="18" s="1"/>
  <c r="F35" i="18"/>
  <c r="F34" i="18"/>
  <c r="F18" i="17"/>
  <c r="F21" i="17" s="1"/>
  <c r="F23" i="17" s="1"/>
  <c r="F25" i="16"/>
  <c r="F24" i="16"/>
  <c r="F19" i="15"/>
  <c r="F22" i="15" s="1"/>
  <c r="F25" i="15"/>
  <c r="F24" i="15"/>
  <c r="F27" i="14"/>
  <c r="F30" i="14" s="1"/>
  <c r="F18" i="13"/>
  <c r="F24" i="12"/>
  <c r="F27" i="12" s="1"/>
  <c r="F19" i="11"/>
  <c r="F22" i="11" s="1"/>
  <c r="F25" i="11" s="1"/>
  <c r="F24" i="11"/>
  <c r="F18" i="10"/>
  <c r="F21" i="10"/>
  <c r="F44" i="9"/>
  <c r="F47" i="9"/>
  <c r="G65" i="8"/>
  <c r="H65" i="8"/>
  <c r="H67" i="8" s="1"/>
  <c r="I65" i="8"/>
  <c r="I67" i="8" s="1"/>
  <c r="J65" i="8"/>
  <c r="K65" i="8"/>
  <c r="L65" i="8"/>
  <c r="L67" i="8" s="1"/>
  <c r="M65" i="8"/>
  <c r="M67" i="8" s="1"/>
  <c r="N65" i="8"/>
  <c r="O65" i="8"/>
  <c r="P65" i="8"/>
  <c r="F70" i="8" s="1"/>
  <c r="F65" i="8"/>
  <c r="F67" i="8" s="1"/>
  <c r="G67" i="8"/>
  <c r="J67" i="8"/>
  <c r="K67" i="8"/>
  <c r="N67" i="8"/>
  <c r="O67" i="8"/>
  <c r="F60" i="33" l="1"/>
  <c r="F59" i="33"/>
  <c r="F60" i="32"/>
  <c r="F59" i="32"/>
  <c r="F40" i="28"/>
  <c r="F39" i="28"/>
  <c r="F73" i="24"/>
  <c r="F72" i="24"/>
  <c r="F24" i="17"/>
  <c r="F33" i="14"/>
  <c r="F32" i="14"/>
  <c r="F24" i="13"/>
  <c r="F23" i="13"/>
  <c r="F30" i="12"/>
  <c r="F29" i="12"/>
  <c r="F24" i="10"/>
  <c r="F23" i="10"/>
  <c r="F49" i="9"/>
  <c r="F50" i="9"/>
  <c r="F69" i="8"/>
  <c r="F72" i="8" s="1"/>
  <c r="F75" i="8"/>
  <c r="F74" i="8"/>
</calcChain>
</file>

<file path=xl/sharedStrings.xml><?xml version="1.0" encoding="utf-8"?>
<sst xmlns="http://schemas.openxmlformats.org/spreadsheetml/2006/main" count="14307" uniqueCount="1064">
  <si>
    <t>Serventias</t>
  </si>
  <si>
    <t>CAPITAL 1 VARA INF JUV IDO</t>
  </si>
  <si>
    <t>CAPITAL VARA REG PUBLICOS</t>
  </si>
  <si>
    <t>CAPITAL CENTRAL DE CUSTODIA</t>
  </si>
  <si>
    <t>CAPITAL VARA DE EXECUCOES DE MEDIDAS SOCIOEDUCATIV</t>
  </si>
  <si>
    <t>CAPITAL 2 VARA INF JUV IDO</t>
  </si>
  <si>
    <t>CENTRAL DE ASSESSORAMENTO CRIMINAL</t>
  </si>
  <si>
    <t>CAPITAL JUI ESP TORCEDOR E GRANDES EVENTOS</t>
  </si>
  <si>
    <t>CAPITAL I J VIO DOM FAM</t>
  </si>
  <si>
    <t>CAPITAL VARA INF JUV</t>
  </si>
  <si>
    <t>CAPITAL CARTORIO UNICO JUI ESP FAZENDA PUBLICA</t>
  </si>
  <si>
    <t>CAPITAL V J VIO DOM FAM</t>
  </si>
  <si>
    <t>CAPITAL 1 VARA CIVEL</t>
  </si>
  <si>
    <t>CAPITAL 2 VARA CIVEL</t>
  </si>
  <si>
    <t>CAPITAL 3 VARA CIVEL</t>
  </si>
  <si>
    <t>CAPITAL 4 VARA CIVEL</t>
  </si>
  <si>
    <t>CAPITAL 5 VARA CIVEL</t>
  </si>
  <si>
    <t>CAPITAL 6 VARA CIVEL</t>
  </si>
  <si>
    <t>CAPITAL 7 VARA CIVEL</t>
  </si>
  <si>
    <t>CAPITAL 8 VARA CIVEL</t>
  </si>
  <si>
    <t>CAPITAL 9 VARA CIVEL</t>
  </si>
  <si>
    <t>CAPITAL 10 VARA CIVEL</t>
  </si>
  <si>
    <t>CAPITAL 11 VARA CIVEL</t>
  </si>
  <si>
    <t>CAPITAL 12 VARA CIVEL</t>
  </si>
  <si>
    <t>CAPITAL 13 VARA CIVEL</t>
  </si>
  <si>
    <t>CAPITAL 14 VARA CIVEL</t>
  </si>
  <si>
    <t>CAPITAL 15 VARA CIVEL</t>
  </si>
  <si>
    <t>CAPITAL 16 VARA CIVEL</t>
  </si>
  <si>
    <t>CAPITAL 17 VARA CIVEL</t>
  </si>
  <si>
    <t>CAPITAL 18 VARA CIVEL</t>
  </si>
  <si>
    <t>CAPITAL 19 VARA CIVEL</t>
  </si>
  <si>
    <t>CAPITAL 20 VARA CIVEL</t>
  </si>
  <si>
    <t>CAPITAL 21 VARA CIVEL</t>
  </si>
  <si>
    <t>CAPITAL 22 VARA CIVEL</t>
  </si>
  <si>
    <t>CAPITAL 23 VARA CIVEL</t>
  </si>
  <si>
    <t>CAPITAL 24 VARA CIVEL</t>
  </si>
  <si>
    <t>CAPITAL 25 VARA CIVEL</t>
  </si>
  <si>
    <t>CAPITAL 26 VARA CIVEL</t>
  </si>
  <si>
    <t>CAPITAL 27 VARA CIVEL</t>
  </si>
  <si>
    <t>CAPITAL 28 VARA CIVEL</t>
  </si>
  <si>
    <t>CAPITAL 29 VARA CIVEL</t>
  </si>
  <si>
    <t>CAPITAL 30 VARA CIVEL</t>
  </si>
  <si>
    <t>CAPITAL 31 VARA CIVEL</t>
  </si>
  <si>
    <t>CAPITAL 32 VARA CIVEL</t>
  </si>
  <si>
    <t>CAPITAL 33 VARA CIVEL</t>
  </si>
  <si>
    <t>CAPITAL 34 VARA CIVEL</t>
  </si>
  <si>
    <t>CAPITAL 35 VARA CIVEL</t>
  </si>
  <si>
    <t>CAPITAL 36 VARA CIVEL</t>
  </si>
  <si>
    <t>CAPITAL 37 VARA CIVEL</t>
  </si>
  <si>
    <t>CAPITAL 38 VARA CIVEL</t>
  </si>
  <si>
    <t>CAPITAL 39 VARA CIVEL</t>
  </si>
  <si>
    <t>CAPITAL 40 VARA CIVEL</t>
  </si>
  <si>
    <t>CAPITAL 41 VARA CIVEL</t>
  </si>
  <si>
    <t>CAPITAL 42 VARA CIVEL</t>
  </si>
  <si>
    <t>CAPITAL 43 VARA CIVEL</t>
  </si>
  <si>
    <t>CAPITAL 44 VARA CIVEL</t>
  </si>
  <si>
    <t>CAPITAL 45 VARA CIVEL</t>
  </si>
  <si>
    <t>CAPITAL 46 VARA CIVEL</t>
  </si>
  <si>
    <t>CAPITAL 47 VARA CIVEL</t>
  </si>
  <si>
    <t>CAPITAL 48 VARA CIVEL</t>
  </si>
  <si>
    <t>CAPITAL 49 VARA CIVEL</t>
  </si>
  <si>
    <t>CAPITAL 50 VARA CIVEL</t>
  </si>
  <si>
    <t>CAPITAL 51 VARA CIVEL</t>
  </si>
  <si>
    <t>CAPITAL 52 VARA CIVEL</t>
  </si>
  <si>
    <t>CAPITAL 1 VARA CRIMINAL</t>
  </si>
  <si>
    <t>CAPITAL 2 VARA CRIMINAL</t>
  </si>
  <si>
    <t>CAPITAL 3 VARA CRIMINAL</t>
  </si>
  <si>
    <t>CAPITAL 4 VARA CRIMINAL</t>
  </si>
  <si>
    <t>CAPITAL 5 VARA CRIMINAL</t>
  </si>
  <si>
    <t>CAPITAL 11 VARA CRIMINAL</t>
  </si>
  <si>
    <t>CAPITAL 14 VARA CRIMINAL</t>
  </si>
  <si>
    <t>CAPITAL 16 VARA CRIMINAL</t>
  </si>
  <si>
    <t>CAPITAL 17 VARA CRIMINAL</t>
  </si>
  <si>
    <t>CAPITAL 19 VARA CRIMINAL</t>
  </si>
  <si>
    <t>CAPITAL 20 VARA CRIMINAL</t>
  </si>
  <si>
    <t>CAPITAL 21 VARA CRIMINAL</t>
  </si>
  <si>
    <t>CAPITAL 23 VARA CRIMINAL</t>
  </si>
  <si>
    <t>CAPITAL 25 VARA CRIMINAL</t>
  </si>
  <si>
    <t>CAPITAL 26 VARA CRIMINAL</t>
  </si>
  <si>
    <t>CAPITAL 27 VARA CRIMINAL</t>
  </si>
  <si>
    <t>CAPITAL 28 VARA CRIMINAL</t>
  </si>
  <si>
    <t>CAPITAL 29 VARA CRIMINAL</t>
  </si>
  <si>
    <t>CAPITAL 31 VARA CRIMINAL</t>
  </si>
  <si>
    <t>CAPITAL 32 VARA CRIMINAL</t>
  </si>
  <si>
    <t>CAPITAL 33 VARA CRIMINAL</t>
  </si>
  <si>
    <t>CAPITAL 34 VARA CRIMINAL</t>
  </si>
  <si>
    <t>CAPITAL 35 VARA CRIMINAL</t>
  </si>
  <si>
    <t>CAPITAL 36 VARA CRIMINAL</t>
  </si>
  <si>
    <t>CAPITAL 37 VARA CRIMINAL</t>
  </si>
  <si>
    <t>CAPITAL 38 VARA CRIMINAL</t>
  </si>
  <si>
    <t>CAPITAL 39 VARA CRIMINAL</t>
  </si>
  <si>
    <t>CAPITAL 40 VARA CRIMINAL</t>
  </si>
  <si>
    <t>CAPITAL 41 VARA CRIMINAL</t>
  </si>
  <si>
    <t>CAPITAL 42 VARA CRIMINAL</t>
  </si>
  <si>
    <t>CAPITAL 43 VARA CRIMINAL</t>
  </si>
  <si>
    <t>CAPITAL 1 VARA DE FAMILIA</t>
  </si>
  <si>
    <t>CAPITAL 2 VARA DE FAMILIA</t>
  </si>
  <si>
    <t>CAPITAL 4 VARA DE FAMILIA</t>
  </si>
  <si>
    <t>CAPITAL 5 VARA DE FAMILIA</t>
  </si>
  <si>
    <t>CAPITAL 6 VARA DE FAMILIA</t>
  </si>
  <si>
    <t>CAPITAL 9 VARA DE FAMILIA</t>
  </si>
  <si>
    <t>CAPITAL 10 VARA DE FAMILIA</t>
  </si>
  <si>
    <t>CAPITAL 11 VARA DE FAMILIA</t>
  </si>
  <si>
    <t>CAPITAL 12 VARA DE FAMILIA</t>
  </si>
  <si>
    <t>CAPITAL 13 VARA DE FAMILIA</t>
  </si>
  <si>
    <t>CAPITAL 15 VARA DE FAMILIA</t>
  </si>
  <si>
    <t>CAPITAL 18 VARA DE FAMILIA</t>
  </si>
  <si>
    <t>CAPITAL 1 VARA EMPRESARIAL</t>
  </si>
  <si>
    <t>CAPITAL 2 VARA EMPRESARIAL</t>
  </si>
  <si>
    <t>CAPITAL 3 VARA EMPRESARIAL</t>
  </si>
  <si>
    <t>CAPITAL 4 VARA EMPRESARIAL</t>
  </si>
  <si>
    <t>CAPITAL 5 VARA EMPRESARIAL</t>
  </si>
  <si>
    <t>CAPITAL 6 VARA EMPRESARIAL</t>
  </si>
  <si>
    <t>CAPITAL 7 VARA EMPRESARIAL</t>
  </si>
  <si>
    <t>CAPITAL 1 VARA FAZ PUBLICA</t>
  </si>
  <si>
    <t>CAPITAL 2 VARA FAZ PUBLICA</t>
  </si>
  <si>
    <t>CAPITAL 3 VARA FAZ PUBLICA</t>
  </si>
  <si>
    <t>CAPITAL 4 VARA FAZ PUBLICA</t>
  </si>
  <si>
    <t>CAPITAL 5 VARA FAZ PUBLICA</t>
  </si>
  <si>
    <t>CAPITAL 6 VARA FAZ PUBLICA</t>
  </si>
  <si>
    <t>CAPITAL 7 VARA FAZ PUBLICA</t>
  </si>
  <si>
    <t>CAPITAL 8 VARA FAZ PUBLICA</t>
  </si>
  <si>
    <t>CAPITAL 9 VARA FAZ PUBLICA</t>
  </si>
  <si>
    <t>CAPITAL 10 VARA FAZ PUBLICA</t>
  </si>
  <si>
    <t>CAPITAL 11 VARA FAZ PUBLICA</t>
  </si>
  <si>
    <t>CAPITAL 12 VARA FAZ PUBLICA</t>
  </si>
  <si>
    <t>CAPITAL 13 VARA FAZ PUBLICA</t>
  </si>
  <si>
    <t>CAPITAL 14 VARA FAZ PUBLICA</t>
  </si>
  <si>
    <t>CAPITAL 15 VARA FAZ PUBLICA</t>
  </si>
  <si>
    <t>CAPITAL 16 VARA FAZ PUBLICA</t>
  </si>
  <si>
    <t>CAPITAL 17 VARA DE FAZENDA PUBLICA</t>
  </si>
  <si>
    <t>CAPITAL 1 VARA ORFAOS SUC</t>
  </si>
  <si>
    <t>CAPITAL 2 VARA ORFAOS SUC</t>
  </si>
  <si>
    <t>CAPITAL 3 VARA ORFAOS SUC</t>
  </si>
  <si>
    <t>CAPITAL 4 VARA ORFAOS SUC</t>
  </si>
  <si>
    <t>CAPITAL 5 VARA ORFAOS SUC</t>
  </si>
  <si>
    <t>CAPITAL 6 VARA ORFAOS SUC</t>
  </si>
  <si>
    <t>CAPITAL 7 VARA ORFAOS SUC</t>
  </si>
  <si>
    <t>CAPITAL 11 VARA ORFAOS SUC</t>
  </si>
  <si>
    <t>CAPITAL 12 VARA ORFAOS SUC</t>
  </si>
  <si>
    <t>CAPITAL I JUI ESP CIV</t>
  </si>
  <si>
    <t>CAPITAL II JUI ESP CIV</t>
  </si>
  <si>
    <t>CAPITAL III JUI ESP CIV</t>
  </si>
  <si>
    <t>CAPITAL IV JUI ESP CIV</t>
  </si>
  <si>
    <t>CAPITAL V JUI ESP CIV/COPACABANA</t>
  </si>
  <si>
    <t>CAPITAL VI JUI ESP CIV</t>
  </si>
  <si>
    <t>CAPITAL VII JUI ESP CIV</t>
  </si>
  <si>
    <t>CAPITAL VIII JUI ESP CIV/TIJUCA</t>
  </si>
  <si>
    <t>CAPITAL IX JUI ESP CIV (VILA ISABEL)</t>
  </si>
  <si>
    <t>CAPITAL XXI JUI ESP CIV</t>
  </si>
  <si>
    <t>CAPITAL XXIII JUI ESP CIV</t>
  </si>
  <si>
    <t>CAPITAL XXVII JUI ESP CIV</t>
  </si>
  <si>
    <t>CAPITAL I JUI ESP CRIM</t>
  </si>
  <si>
    <t>CAPITAL III JUI ESP CRIM</t>
  </si>
  <si>
    <t>CAPITAL IV JUI ESP CRIM</t>
  </si>
  <si>
    <t>CAPITAL VIII JUI ESP CRIM</t>
  </si>
  <si>
    <t>ALCANTARA REGIONAL SAO GONCALO 2 VARA CIVEL</t>
  </si>
  <si>
    <t>ALCANTARA REGIONAL SAO GONCALO 1 VARA DE FAMILIA</t>
  </si>
  <si>
    <t>ALCANTARA REGIONAL SAO GONCALO 3 VARA CIVEL</t>
  </si>
  <si>
    <t>ALCANTARA REGIONAL SAO GONCALO 1 VARA CIVEL</t>
  </si>
  <si>
    <t>ALCANTARA REG SAO GONCALO 2 VARA DE FAMILIA</t>
  </si>
  <si>
    <t>ALCANTARA REG SAO GONCALO 3 VARA DE FAMILIA</t>
  </si>
  <si>
    <t>ALCANTARA REGIONAL SAO GONCALO I JUI ESP CIV</t>
  </si>
  <si>
    <t>ALCANTARA REGIONAL SAO GONCALO II JUI ESP CIV</t>
  </si>
  <si>
    <t>ANGRA DOS REIS CENTRAL DE DIVIDA ATIVA</t>
  </si>
  <si>
    <t>ANGRA DOS REIS 1 VARA CIVEL</t>
  </si>
  <si>
    <t>ANGRA DOS REIS 2 VARA CIVEL</t>
  </si>
  <si>
    <t>ANGRA DOS REIS 1 VARA CRIMINAL</t>
  </si>
  <si>
    <t>ANGRA DOS REIS 1 VARA FAM INF JUV IDO</t>
  </si>
  <si>
    <t>ANGRA DOS REIS 2 VARA DE FAMILIA</t>
  </si>
  <si>
    <t>ANGRA DOS REIS JUI ESP CIV</t>
  </si>
  <si>
    <t>ANGRA DOS REIS J VIO E ESP ADJ CRIM</t>
  </si>
  <si>
    <t>ARARUAMA VARA FAM INF JUV IDO</t>
  </si>
  <si>
    <t>ARARUAMA CENTRAL DE DIVIDA ATIVA</t>
  </si>
  <si>
    <t>ARARUAMA J VIO DOM FAM C/MULHER ESP ADJ CRIM</t>
  </si>
  <si>
    <t>ARARUAMA 1 VARA CIVEL</t>
  </si>
  <si>
    <t>ARARUAMA 2 VARA CIVEL</t>
  </si>
  <si>
    <t>ARARUAMA VARA CRIMINAL</t>
  </si>
  <si>
    <t>ARARUAMA JUI ESP CIV</t>
  </si>
  <si>
    <t>ARMACAO DOS BUZIOS NUCLEO DA DIVIDA ATIVA</t>
  </si>
  <si>
    <t>ARMACAO DOS BUZIOS 1 VARA</t>
  </si>
  <si>
    <t>ARMACAO DOS BUZIOS 2 VARA</t>
  </si>
  <si>
    <t>ARMACAO DOS BUZIOS J ESP ADJ CIV</t>
  </si>
  <si>
    <t>ARMACAO DOS BUZIOS J VIO E ESP ADJ CRIM</t>
  </si>
  <si>
    <t>ARRAIAL DO CABO NUCLEO DA DIVIDA ATIVA</t>
  </si>
  <si>
    <t>ARRAIAL DO CABO VARA UNICA</t>
  </si>
  <si>
    <t>ARRAIAL DO CABO J ESP ADJ CIV</t>
  </si>
  <si>
    <t>ARRAIAL DO CABO J VIO E ESP ADJ CRIM</t>
  </si>
  <si>
    <t>BANGU REGIONAL IV J VIO DOM FAM</t>
  </si>
  <si>
    <t>CAMPO GRANDE II J VIO DOM FAM</t>
  </si>
  <si>
    <t>BANGU REGIONAL 1 VARA CIVEL</t>
  </si>
  <si>
    <t>BANGU REGIONAL 2 VARA CIVEL</t>
  </si>
  <si>
    <t>BANGU REGIONAL 3 VARA CIVEL</t>
  </si>
  <si>
    <t>BANGU REGIONAL 4 VARA CIVEL</t>
  </si>
  <si>
    <t>BANGU REGIONAL 1 VARA CRIMINAL</t>
  </si>
  <si>
    <t>BANGU REGIONAL 2 VARA CRIMINAL</t>
  </si>
  <si>
    <t>BANGU REGIONAL 1 VARA DE FAMILIA</t>
  </si>
  <si>
    <t>BANGU REGIONAL 2 VARA DE FAMILIA</t>
  </si>
  <si>
    <t>BANGU REGIONAL 3 VARA DE FAMILIA</t>
  </si>
  <si>
    <t>BANGU REGIONAL 4 VARA DE FAMILIA</t>
  </si>
  <si>
    <t>BANGU REGIONAL XVII JUI ESP CIV</t>
  </si>
  <si>
    <t>BANGU REGIONAL XXIX JUIZADO ESPECIAL CIVEL</t>
  </si>
  <si>
    <t>BANGU REGIONAL XVII JUI ESP CRIM</t>
  </si>
  <si>
    <t>BARRA DA TIJUCA REGIONAL VII J VIO DOM FAM C/MULH</t>
  </si>
  <si>
    <t>BARRA DA TIJUCA REGIONAL 1 VARA CIVEL</t>
  </si>
  <si>
    <t>BARRA DA TIJUCA REGIONAL 2 VARA CIVEL</t>
  </si>
  <si>
    <t>BARRA DA TIJUCA REGIONAL 3 VARA CIVEL</t>
  </si>
  <si>
    <t>BARRA DA TIJUCA REGIONAL 4 VARA CIVEL</t>
  </si>
  <si>
    <t>BARRA DA TIJUCA REGIONAL 5 VARA CIVEL</t>
  </si>
  <si>
    <t>BARRA DA TIJUCA REGIONAL 6 VARA CIVEL</t>
  </si>
  <si>
    <t>BARRA DA TIJUCA REGIONAL 7 VARA CIVEL</t>
  </si>
  <si>
    <t>BARRA DA TIJUCA REGIONAL 1 VARA DE FAMILIA</t>
  </si>
  <si>
    <t>BARRA DA TIJUCA REGIONAL 2 VARA DE FAMILIA</t>
  </si>
  <si>
    <t>BARRA DA TIJUCA REGIONAL I J ESP CIV</t>
  </si>
  <si>
    <t>BARRA DA TIJUCA REGIONAL II JUI ESP CIV</t>
  </si>
  <si>
    <t>BARRA DA TIJUCA REGIONAL IX J ESP CRIM</t>
  </si>
  <si>
    <t>BARRA DO PIRAI CENTRAL DE DIVIDA ATIVA</t>
  </si>
  <si>
    <t>BARRA DO PIRAI VARA FAM INF JUV IDO</t>
  </si>
  <si>
    <t>BARRA DO PIRAI 1 VARA</t>
  </si>
  <si>
    <t>BARRA DO PIRAI 2 VARA</t>
  </si>
  <si>
    <t>BARRA DO PIRAI JUI ESP CIV</t>
  </si>
  <si>
    <t>BARRA DO PIRAI J VIO E ESP ADJ CRIM</t>
  </si>
  <si>
    <t>BARRA MANSA CENTRAL DE DIVIDA ATIVA</t>
  </si>
  <si>
    <t>BARRA MANSA 1 VARA CIVEL</t>
  </si>
  <si>
    <t>BARRA MANSA 2 VARA CIVEL</t>
  </si>
  <si>
    <t>BARRA MANSA 3 VARA CIVEL</t>
  </si>
  <si>
    <t>BARRA MANSA 4 VARA CIVEL</t>
  </si>
  <si>
    <t>BARRA MANSA 1 VARA CRIMINAL</t>
  </si>
  <si>
    <t>BARRA MANSA 2 VARA CRIMINAL</t>
  </si>
  <si>
    <t>BARRA MANSA 1 VARA DE FAMILIA</t>
  </si>
  <si>
    <t>BARRA MANSA 2 VARA FAM INF JUV IDO</t>
  </si>
  <si>
    <t>BARRA MANSA I JUI ESP CIV</t>
  </si>
  <si>
    <t>BARRA MANSA JUI VIO DOM FAM E ESP ADJ CRIMINAL</t>
  </si>
  <si>
    <t>BELFORD ROXO CENTRAL DE DIVIDA ATIVA</t>
  </si>
  <si>
    <t>BELFORD ROXO 1 VARA INF JUV IDO</t>
  </si>
  <si>
    <t>BELFORD ROXO 1 VARA CIVEL</t>
  </si>
  <si>
    <t>BELFORD ROXO 2 VARA CIVEL</t>
  </si>
  <si>
    <t>BELFORD ROXO 3 VARA CIVEL</t>
  </si>
  <si>
    <t>BELFORD ROXO 1 VARA CRIMINAL</t>
  </si>
  <si>
    <t>BELFORD ROXO 2 VARA CRIMINAL</t>
  </si>
  <si>
    <t>BELFORD ROXO 2 VARA DE FAMILIA</t>
  </si>
  <si>
    <t>BELFORD ROXO 3 VARA FAMILIA</t>
  </si>
  <si>
    <t>BELFORD ROXO I JUI ESP CIV</t>
  </si>
  <si>
    <t>BELFORD ROXO J VIO E ESP ADJ CRIM</t>
  </si>
  <si>
    <t>BOM JARDIM NUCLEO DA DIVIDA ATIVA</t>
  </si>
  <si>
    <t>BOM JARDIM VARA UNICA</t>
  </si>
  <si>
    <t>BOM JARDIM J ESP ADJ CIV</t>
  </si>
  <si>
    <t>BOM JARDIM JUI VIO DOM FAM C/MULHER ESP ADJ CRIM</t>
  </si>
  <si>
    <t>BOM JESUS DO ITABAPOANA CENTRAL DE DIVIDA ATIVA</t>
  </si>
  <si>
    <t>BOM JESUS DO ITABAPOANA 1 VARA</t>
  </si>
  <si>
    <t>BOM JESUS DO ITABAPOANA 2 VARA</t>
  </si>
  <si>
    <t>BOM JESUS DO ITABAPOANA J ESP ADJ CIV</t>
  </si>
  <si>
    <t>BOM JESUS DO ITABAPOANA J VIO E ESP ADJ CRIM</t>
  </si>
  <si>
    <t>CABO FRIO CENTRAL DE DIVIDA ATIVA</t>
  </si>
  <si>
    <t>CABO FRIO 1 VARA CIVEL</t>
  </si>
  <si>
    <t>CABO FRIO 2 VARA CIVEL</t>
  </si>
  <si>
    <t>CABO FRIO 3 VARA CIVEL</t>
  </si>
  <si>
    <t>CABO FRIO 1 VARA CRIMINAL</t>
  </si>
  <si>
    <t>CABO FRIO 2 VARA CRIMINAL</t>
  </si>
  <si>
    <t>CABO FRIO 1 VARA FAM INF JUV IDO</t>
  </si>
  <si>
    <t>CABO FRIO 2 VARA DE FAMILIA</t>
  </si>
  <si>
    <t>CABO FRIO JUI ESP CIV</t>
  </si>
  <si>
    <t>CABO FRIO J VIO E ESP ADJ CRIM</t>
  </si>
  <si>
    <t>CACHOEIRAS DE MACACU CENTRAL DE DIVIDA ATIVA</t>
  </si>
  <si>
    <t>CACHOEIRAS DE MACACU 1 VARA</t>
  </si>
  <si>
    <t>CACHOEIRAS DE MACACU 2 VARA</t>
  </si>
  <si>
    <t>CACHOEIRAS DE MACACU J ESP ADJ CIV</t>
  </si>
  <si>
    <t>CACHOEIRAS DE MACACU J VIO E ESP ADJ CRIM</t>
  </si>
  <si>
    <t>CAMBUCI-SAO JOSE DE UBA J ESP ADJ CIV</t>
  </si>
  <si>
    <t>CAMBUCI-SAO JOSE DE UBA J VIO E ESP CRIM</t>
  </si>
  <si>
    <t>CAMBUCI-SAO JOSE DE UBA NUCLEO DA DIVIDA ATIVA</t>
  </si>
  <si>
    <t>CAMBUCI-SAO JOSE DE UBA VARA UNICA</t>
  </si>
  <si>
    <t>CAMPO GRANDE REGIONAL 1 VARA CIVEL</t>
  </si>
  <si>
    <t>CAMPO GRANDE REGIONAL 2 VARA CIVEL</t>
  </si>
  <si>
    <t>CAMPO GRANDE REGIONAL 3 VARA CIVEL</t>
  </si>
  <si>
    <t>CAMPO GRANDE REGIONAL 4 VARA CIVEL</t>
  </si>
  <si>
    <t>CAMPO GRANDE REGIONAL 5 VARA CIVEL</t>
  </si>
  <si>
    <t>CAMPO GRANDE REGIONAL 6 VARA CIVEL</t>
  </si>
  <si>
    <t>CAMPO GRANDE REGIONAL 7 VARA CIVEL</t>
  </si>
  <si>
    <t>CAMPO GRANDE REGIONAL 1 VARA DE FAMILIA</t>
  </si>
  <si>
    <t>CAMPO GRANDE REGIONAL 2 VARA DE FAMILIA</t>
  </si>
  <si>
    <t>CAMPO GRANDE REGIONAL 3 VARA DE FAMILIA</t>
  </si>
  <si>
    <t>CAMPO GRANDE REGIONAL 4 VARA DE FAMILIA</t>
  </si>
  <si>
    <t>CAMPO GRANDE REGIONAL XVIII JUI ESP CIV</t>
  </si>
  <si>
    <t>CAMPO GRANDE REGIONAL XXVI JUI ESP CIV</t>
  </si>
  <si>
    <t>CAMPO GRANDE REGIONAL XVIII JUI ESP CRIM</t>
  </si>
  <si>
    <t>CAMPOS DOS GOYTACAZES - CENTRAL DE AUDIEN CUSTODIA</t>
  </si>
  <si>
    <t>CAMPOS DOS GOYTACAZES VARA INF JUV E IDOSO</t>
  </si>
  <si>
    <t>CAMPOS DOS GOYTACAZES CENTRAL DA DIVIDA ATIVA</t>
  </si>
  <si>
    <t>CAMPOS DOS GOYTACAZES 1 VARA CIVEL</t>
  </si>
  <si>
    <t>CAMPOS DOS GOYTACAZES 2 VARA CIVEL</t>
  </si>
  <si>
    <t>CAMPOS DOS GOYTACAZES 3 VARA CIVEL</t>
  </si>
  <si>
    <t>CAMPOS DOS GOYTACAZES 4 VARA CIVEL</t>
  </si>
  <si>
    <t>CAMPOS DOS GOYTACAZES 5 VARA CIVEL</t>
  </si>
  <si>
    <t>CAMPOS DOS GOYTACAZES 1 VARA CRIMINAL</t>
  </si>
  <si>
    <t>CAMPOS DOS GOYTACAZES 2 VARA CRIMINAL</t>
  </si>
  <si>
    <t>CAMPOS DOS GOYTACAZES 3 VARA CRIMINAL</t>
  </si>
  <si>
    <t>CAMPOS DOS GOYTACAZES 1 VARA DE FAMILIA</t>
  </si>
  <si>
    <t>CAMPOS DOS GOYTACAZES 2 VARA DE FAMILIA</t>
  </si>
  <si>
    <t>CAMPOS DOS GOYTACAZES 3 VARA DE FAMILIA</t>
  </si>
  <si>
    <t>CAMPOS DOS GOYTACAZES I JUI ESP CIV</t>
  </si>
  <si>
    <t>CAMPOS DOS GOYTACAZES II JUI ESP CIV</t>
  </si>
  <si>
    <t>CAMPOS DOS GOYTACAZES I J VIO E ESP CRIM</t>
  </si>
  <si>
    <t>VASSOURAS CENTRAL DE DIVIDA ATIVA</t>
  </si>
  <si>
    <t>VASSOURAS 1 VARA</t>
  </si>
  <si>
    <t>VASSOURAS 2 VARA</t>
  </si>
  <si>
    <t>VASSOURAS J ESP ADJ CIV</t>
  </si>
  <si>
    <t>VASSOURAS J VIO E ESP ADJ CRIM</t>
  </si>
  <si>
    <t>REGIONAL VILA INHOMIRIM J VIO E ESP ADJ CRIM</t>
  </si>
  <si>
    <t>REGIONAL VILA INHOMIRIM VARA DE FAMILIA</t>
  </si>
  <si>
    <t>REGIONAL VILA INHOMIRIM VARA CRIMINAL</t>
  </si>
  <si>
    <t>REGIONAL VILA INHOMIRIM VARA CIVEL</t>
  </si>
  <si>
    <t>REGIONAL VILA INHOMIRIM JUI ESP CIV</t>
  </si>
  <si>
    <t>VOLTA REDONDA VARA INF JUV IDO</t>
  </si>
  <si>
    <t>VOLTA REDONDA - CENTRAL DE AUDIENCIA DE CUSTODIA</t>
  </si>
  <si>
    <t>VOLTA REDONDA CENTRAL DE DIVIDA ATIVA</t>
  </si>
  <si>
    <t>VOLTA REDONDA 1 VARA CIVEL</t>
  </si>
  <si>
    <t>VOLTA REDONDA 2 VARA CIVEL</t>
  </si>
  <si>
    <t>VOLTA REDONDA 3 VARA CIVEL</t>
  </si>
  <si>
    <t>VOLTA REDONDA 4 VARA CIVEL</t>
  </si>
  <si>
    <t>VOLTA REDONDA 5 VARA CIVEL</t>
  </si>
  <si>
    <t>VOLTA REDONDA 6 VARA CIVEL</t>
  </si>
  <si>
    <t>VOLTA REDONDA 1 VARA CRIMINAL</t>
  </si>
  <si>
    <t>VOLTA REDONDA 2 VARA CRIMINAL</t>
  </si>
  <si>
    <t>VOLTA REDONDA 1 VARA DE FAMILIA</t>
  </si>
  <si>
    <t>VOLTA REDONDA 2 VARA DE FAMILIA</t>
  </si>
  <si>
    <t>VOLTA REDONDA 3 VARA DE FAMILIA</t>
  </si>
  <si>
    <t>VOLTA REDONDA I JUI ESP CIV</t>
  </si>
  <si>
    <t>VOLTA REDONDA II JUI ESP CIV</t>
  </si>
  <si>
    <t>VOLTA REDONDA I J VIO E ESP CRIM</t>
  </si>
  <si>
    <t>CANTAGALO NUCLEO DA DIVIDA ATIVA</t>
  </si>
  <si>
    <t>CANTAGALO VARA UNICA</t>
  </si>
  <si>
    <t>CANTAGALO J ESP ADJ CIV</t>
  </si>
  <si>
    <t>CANTAGALO J VIO E ESP ADJ CRIM</t>
  </si>
  <si>
    <t>CARAPEBUS/QUISSAMA J ESP ADJ CRIM</t>
  </si>
  <si>
    <t>CARAPEBUS/QUISSAMA NUCLEO DA DIVIDA ATIVA</t>
  </si>
  <si>
    <t>CARAPEBUS/QUISSAMA VARA UNICA</t>
  </si>
  <si>
    <t>CARAPEBUS/QUISSAMA J ESP ADJ CIV</t>
  </si>
  <si>
    <t>CARMO NUCLEO DA DIVIDA ATIVA</t>
  </si>
  <si>
    <t>CARMO VARA UNICA</t>
  </si>
  <si>
    <t>CARMO J ESP ADJ CIV</t>
  </si>
  <si>
    <t>CARMO J VIO E ESP ADJ CRIM</t>
  </si>
  <si>
    <t>CASIMIRO DE ABREU NUCLEO DA DIVIDA ATIVA</t>
  </si>
  <si>
    <t>CASIMIRO DE ABREU VARA UNICA</t>
  </si>
  <si>
    <t>CASIMIRO DE ABREU J ESP ADJ CIV</t>
  </si>
  <si>
    <t>CASIMIRO DE ABREU J VIO E ESP ADJ CRIM</t>
  </si>
  <si>
    <t>CONCEICAO DE MACABU NUCLEO DA DIVIDA ATIVA</t>
  </si>
  <si>
    <t>CONCEICAO DE MACABU VARA UNICA</t>
  </si>
  <si>
    <t>CONCEICAO DE MACABU J ESP ADJ CIV</t>
  </si>
  <si>
    <t>CONCEICAO DE MACABU J VIO E ESP ADJ CRIM</t>
  </si>
  <si>
    <t>CORDEIRO-MACUCO NUCLEO DA DIVIDA ATIVA</t>
  </si>
  <si>
    <t>CORDEIRO-MACUCO J ESP ADJ CIV</t>
  </si>
  <si>
    <t>CORDEIRO-MACUCO J VIO E ESP ADJ CRIM</t>
  </si>
  <si>
    <t>CORDEIRO-MACUCO VARA UNICA</t>
  </si>
  <si>
    <t>DUAS BARRAS NUCLEO DA DIVIDA ATIVA</t>
  </si>
  <si>
    <t>DUAS BARRAS VARA UNICA</t>
  </si>
  <si>
    <t>DUAS BARRAS J ESP ADJ CIV</t>
  </si>
  <si>
    <t>DUAS BARRAS J VIO E ESP ADJ CRIM</t>
  </si>
  <si>
    <t>DUQUE DE CAXIAS J VIO DOM FAM</t>
  </si>
  <si>
    <t>DUQUE DE CAXIAS CENTRAL DE DIVIDA ATIVA</t>
  </si>
  <si>
    <t>DUQUE DE CAXIAS VARA INF JUV IDO</t>
  </si>
  <si>
    <t>DUQUE DE CAXIAS 1 VARA CIVEL</t>
  </si>
  <si>
    <t>DUQUE DE CAXIAS 2 VARA CIVEL</t>
  </si>
  <si>
    <t>DUQUE DE CAXIAS 3 VARA CIVEL</t>
  </si>
  <si>
    <t>DUQUE DE CAXIAS 4 VARA CIVEL</t>
  </si>
  <si>
    <t>DUQUE DE CAXIAS 5 VARA CIVEL</t>
  </si>
  <si>
    <t>DUQUE DE CAXIAS 6 VARA CIVEL</t>
  </si>
  <si>
    <t>DUQUE DE CAXIAS 7 VARA CIVEL</t>
  </si>
  <si>
    <t>DUQUE DE CAXIAS 1 VARA CRIMINAL</t>
  </si>
  <si>
    <t>DUQUE DE CAXIAS 2 VARA CRIMINAL</t>
  </si>
  <si>
    <t>DUQUE DE CAXIAS 3 VARA CRIMINAL</t>
  </si>
  <si>
    <t>DUQUE DE CAXIAS 4 VARA CRIMINAL</t>
  </si>
  <si>
    <t>DUQUE DE CAXIAS 1 VARA DE FAMILIA</t>
  </si>
  <si>
    <t>DUQUE DE CAXIAS 2 VARA DE FAMILIA</t>
  </si>
  <si>
    <t>DUQUE DE CAXIAS 3 VARA DE FAMILIA</t>
  </si>
  <si>
    <t>DUQUE DE CAXIAS 4 VARA DE FAMILIA</t>
  </si>
  <si>
    <t>DUQUE DE CAXIAS 5 VARA DE FAMILIA</t>
  </si>
  <si>
    <t>DUQUE DE CAXIAS I JUI ESP CIV</t>
  </si>
  <si>
    <t>DUQUE DE CAXIAS II JUI ESP CIV</t>
  </si>
  <si>
    <t>DUQUE DE CAXIAS III JUI ESP CIV</t>
  </si>
  <si>
    <t>DUQUE DE CAXIAS I JUI ESP CRIM</t>
  </si>
  <si>
    <t>ENGENHEIRO PAULO DE FRONTIN NUCLEO DA DIVIDA ATIVA</t>
  </si>
  <si>
    <t>ENGENHEIRO PAULO DE FRONTIN VARA UNICA</t>
  </si>
  <si>
    <t>ENGENHEIRO PAULO DE FRONTIN J ESP ADJ CIV</t>
  </si>
  <si>
    <t>ENGENHEIRO PAULO DE FRONTIN J VIO E ESP ADJ CRIM</t>
  </si>
  <si>
    <t>GUAPIMIRIM NUCLEO DA DIVIDA ATIVA</t>
  </si>
  <si>
    <t>GUAPIMIRIM 1 VARA</t>
  </si>
  <si>
    <t>GUAPIMIRIM 2 VARA</t>
  </si>
  <si>
    <t>GUAPIMIRIM J ESP ADJ CIV</t>
  </si>
  <si>
    <t>GUAPIMIRIM J VIO E ESP ADJ CRIM</t>
  </si>
  <si>
    <t>IGUABA GRANDE NUCLEO DA DIVIDA ATIVA</t>
  </si>
  <si>
    <t>IGUABA GRANDE VARA UNICA</t>
  </si>
  <si>
    <t>IGUABA GRANDE J ESP ADJ CIV</t>
  </si>
  <si>
    <t>IGUABA GRANDE J VIO E ESP ADJ CRIM</t>
  </si>
  <si>
    <t>ILHA DO GOVERNADOR REGIONAL 1 VARA CIVEL</t>
  </si>
  <si>
    <t>ILHA DO GOVERNADOR REGIONAL 2 VARA CIVEL</t>
  </si>
  <si>
    <t>ILHA DO GOVERNADOR REGIONAL 3 VARA CIVEL</t>
  </si>
  <si>
    <t>ILHA DO GOVERNADOR REGIONAL 1 VARA DE FAMILIA</t>
  </si>
  <si>
    <t>ILHA DO GOVERNADOR REGIONAL 2 VARA DE FAMILIA</t>
  </si>
  <si>
    <t>ILHA DO GOVERNADOR REGIONAL XX JUI ESP CIV</t>
  </si>
  <si>
    <t>ITABORAI VARA FAM INF JUV IDO</t>
  </si>
  <si>
    <t>ITABORAI CENTRAL DE DIVIDA ATIVA</t>
  </si>
  <si>
    <t>ITABORAI 1 VARA CIVEL</t>
  </si>
  <si>
    <t>ITABORAI 2 VARA CIVEL</t>
  </si>
  <si>
    <t>ITABORAI 3 VARA CIVEL</t>
  </si>
  <si>
    <t>ITABORAI 1 VARA CRIMINAL</t>
  </si>
  <si>
    <t>ITABORAI 2 VARA CRIMINAL</t>
  </si>
  <si>
    <t>ITABORAI 2 VARA DE FAMILIA</t>
  </si>
  <si>
    <t>ITABORAI JUI ESP CIV</t>
  </si>
  <si>
    <t>ITABORAI J VIO E ESP ADJ CRIM</t>
  </si>
  <si>
    <t>ITAGUAI VARA FAM INF JUV IDO</t>
  </si>
  <si>
    <t>ITAGUAI CENTRAL DE DIVIDA ATIVA</t>
  </si>
  <si>
    <t>ITAGUAI 1 VARA CIVEL</t>
  </si>
  <si>
    <t>ITAGUAI 2 VARA CIVEL</t>
  </si>
  <si>
    <t>ITAGUAI VARA CRIMINAL</t>
  </si>
  <si>
    <t>ITAGUAI JUI ESP CIV</t>
  </si>
  <si>
    <t>ITAGUAI J VIO E ESP ADJ CRIM</t>
  </si>
  <si>
    <t>ITAIPAVA REG PETROPOLIS 1 VARA CIVEL</t>
  </si>
  <si>
    <t>ITAIPAVA REG PETROPOLIS 2 VARA CIVEL</t>
  </si>
  <si>
    <t>ITAIPAVA REG PETROPOLIS 1 VARA FAMILIA</t>
  </si>
  <si>
    <t>ITALVA-CARDOSO MOREIRA NUCLEO DA DIVIDA ATIVA</t>
  </si>
  <si>
    <t>ITALVA-CARDOSO MOREIRA J VIO ESP ADJ CRIM</t>
  </si>
  <si>
    <t>ITALVA-CARDOSO MOREIRA VARA UNICA</t>
  </si>
  <si>
    <t>ITALVA J ESP ADJ CIV</t>
  </si>
  <si>
    <t>ITAOCARA NUCLEO DA DIVIDA ATIVA</t>
  </si>
  <si>
    <t>ITAOCARA VARA UNICA</t>
  </si>
  <si>
    <t>ITAOCARA J ESP ADJ CIV</t>
  </si>
  <si>
    <t>ITAOCARA J VIO E ESP ADJ CRIM</t>
  </si>
  <si>
    <t>ITAPERUNA VARA FAM INF JUV IDO</t>
  </si>
  <si>
    <t>ITAPERUNA CENTRAL DE DIVIDA ATIVA</t>
  </si>
  <si>
    <t>ITAPERUNA 1 VARA</t>
  </si>
  <si>
    <t>ITAPERUNA 2 VARA</t>
  </si>
  <si>
    <t>ITAPERUNA JUI ESP CIV</t>
  </si>
  <si>
    <t>ITAPERUNA J VIO E ESP CRIM</t>
  </si>
  <si>
    <t>ITATIAIA NUCLEO DA DIVIDA ATIVA</t>
  </si>
  <si>
    <t>ITATIAIA VARA UNICA</t>
  </si>
  <si>
    <t>ITATIAIA J ESP ADJ CIV</t>
  </si>
  <si>
    <t>ITATIAIA J VIO E ESP ADJ CRIM</t>
  </si>
  <si>
    <t>JACAREPAGUA REGIONAL III J VIO DOM FAM</t>
  </si>
  <si>
    <t>JACAREPAGUA REGIONAL 1 VARA CIVEL</t>
  </si>
  <si>
    <t>JACAREPAGUA REGIONAL 2 VARA CIVEL</t>
  </si>
  <si>
    <t>JACAREPAGUA REGIONAL 3 VARA CIVEL</t>
  </si>
  <si>
    <t>JACAREPAGUA REGIONAL 4 VARA CIVEL</t>
  </si>
  <si>
    <t>JACAREPAGUA REGIONAL 5 VARA CIVEL</t>
  </si>
  <si>
    <t>JACAREPAGUA REGIONAL 6 VARA CIVEL</t>
  </si>
  <si>
    <t>JACAREPAGUA REGIONAL 7 VARA CIVEL</t>
  </si>
  <si>
    <t>JACAREPAGUA REGIONAL 1 VARA CRIMINAL</t>
  </si>
  <si>
    <t>JACAREPAGUA REGIONAL 2 VARA CRIMINAL</t>
  </si>
  <si>
    <t>JACAREPAGUA REGIONAL 1 VARA DE FAMILIA</t>
  </si>
  <si>
    <t>JACAREPAGUA REGIONAL 2 VARA DE FAMILIA</t>
  </si>
  <si>
    <t>JACAREPAGUA REGIONAL 3 VARA DE FAMILIA</t>
  </si>
  <si>
    <t>JACAREPAGUA REGIONAL 4 VARA DE FAMILIA</t>
  </si>
  <si>
    <t>JACAREPAGUA REGIONAL XIV JUI ESP CIV</t>
  </si>
  <si>
    <t>JACAREPAGUA REGIONAL XVI JUI ESP CIV</t>
  </si>
  <si>
    <t>JACAREPAGUA REGIONAL XVI JUI ESP CRIM</t>
  </si>
  <si>
    <t>JAPERI CENTRAL DE DIVIDA ATIVA</t>
  </si>
  <si>
    <t>JAPERI 1 VARA</t>
  </si>
  <si>
    <t>JAPERI 2 VARA</t>
  </si>
  <si>
    <t>JAPERI J ESP ADJ CIV</t>
  </si>
  <si>
    <t>JAPERI J VIO E ESP ADJ CRIM</t>
  </si>
  <si>
    <t>LAJE DO MURIAE NUCLEO DA DIVIDA ATIVA</t>
  </si>
  <si>
    <t>LAJE DO MURIAE VARA UNICA</t>
  </si>
  <si>
    <t>LAJE DO MURIAE J ESP ADJ CIV</t>
  </si>
  <si>
    <t>LAJE DO MURIAE J VIO E ESP ADJ CRIM</t>
  </si>
  <si>
    <t>LEOPOLDINA REGIONAL 1 VARA CIVEL</t>
  </si>
  <si>
    <t>LEOPOLDINA REGIONAL 2 VARA CIVEL</t>
  </si>
  <si>
    <t>LEOPOLDINA REGIONAL 3 VARA CIVEL</t>
  </si>
  <si>
    <t>LEOPOLDINA REGIONAL 4 VARA CIVEL</t>
  </si>
  <si>
    <t>LEOPOLDINA REGIONAL 5 VARA CIVEL</t>
  </si>
  <si>
    <t>LEOPOLDINA REGIONAL 1 VARA DE FAMILIA</t>
  </si>
  <si>
    <t>LEOPOLDINA REGIONAL 2 VARA DE FAMILIA</t>
  </si>
  <si>
    <t>LEOPOLDINA REGIONAL 3 VARA DE FAMILIA</t>
  </si>
  <si>
    <t>LEOPOLDINA REGIONAL X JUI ESP CIV</t>
  </si>
  <si>
    <t>LEOPOLDINA REGIONAL XI JUI ESP CIV</t>
  </si>
  <si>
    <t>LEOPOLDINA REGIONAL X JUI ESP CRIM</t>
  </si>
  <si>
    <t>LEOPOLDINA REGIONAL VI JUI VIO DOM FAM C/MULHER</t>
  </si>
  <si>
    <t>MACAE CENTRAL DE DIVIDA ATIVA</t>
  </si>
  <si>
    <t>MACAE 1 VARA CIVEL</t>
  </si>
  <si>
    <t>MACAE 2 VARA CIVEL</t>
  </si>
  <si>
    <t>MACAE 3 VARA CIVEL</t>
  </si>
  <si>
    <t>MACAE 1 VARA CRIMINAL</t>
  </si>
  <si>
    <t>MACAE 2 VARA CRIMINAL</t>
  </si>
  <si>
    <t>MACAE 1 VARA DE FAMILIA</t>
  </si>
  <si>
    <t>MACAE 2 VARA FAM INF JUV IDO</t>
  </si>
  <si>
    <t>MACAE JUI ESP CIV</t>
  </si>
  <si>
    <t>MACAE J VIO E ESP ADJ CRIM</t>
  </si>
  <si>
    <t>MADUREIRA REG. 3 VARA INF JUV IDOSO DA CAPITAL</t>
  </si>
  <si>
    <t>MADUREIRA REGIONAL 1 VARA CIVEL</t>
  </si>
  <si>
    <t>MADUREIRA REGIONAL 2 VARA CIVEL</t>
  </si>
  <si>
    <t>MADUREIRA REGIONAL 3 VARA CIVEL</t>
  </si>
  <si>
    <t>MADUREIRA REGIONAL 4 VARA CIVEL</t>
  </si>
  <si>
    <t>MADUREIRA REGIONAL 5 VARA CIVEL</t>
  </si>
  <si>
    <t>MADUREIRA REGIONAL 6 VARA CIVEL</t>
  </si>
  <si>
    <t>MADUREIRA REGIONAL 1 VARA CRIMINAL</t>
  </si>
  <si>
    <t>MADUREIRA REGIONAL 2 VARA CRIMINAL</t>
  </si>
  <si>
    <t>MADUREIRA REGIONAL 1 VARA DE FAMILIA</t>
  </si>
  <si>
    <t>MADUREIRA REGIONAL 2 VARA DE FAMILIA</t>
  </si>
  <si>
    <t>MADUREIRA REGIONAL 3 VARA DE FAMILIA</t>
  </si>
  <si>
    <t>MADUREIRA REGIONAL 4 VARA DE FAMILIA</t>
  </si>
  <si>
    <t>MADUREIRA REGIONAL XV JUI ESP CIV</t>
  </si>
  <si>
    <t>MADUREIRA REGIONAL XV JUI ESP CRIM</t>
  </si>
  <si>
    <t>MAGE CENTRAL DE DIVIDA ATIVA</t>
  </si>
  <si>
    <t>MAGE VARA DE FAM INF JUV E IDO</t>
  </si>
  <si>
    <t>MAGE 1 VARA CIVEL</t>
  </si>
  <si>
    <t>MAGE VARA CRIMINAL</t>
  </si>
  <si>
    <t>MAGE I JUI ESP CIV</t>
  </si>
  <si>
    <t>MAGE J VIO E ESP ADJ CRIM</t>
  </si>
  <si>
    <t>MANGARATIBA NUCLEO DA DIVIDA ATIVA</t>
  </si>
  <si>
    <t>MANGARATIBA VARA UNICA</t>
  </si>
  <si>
    <t>MANGARATIBA J ESP ADJ CIV</t>
  </si>
  <si>
    <t>MANGARATIBA J VIO E ESP ADJ CRIM</t>
  </si>
  <si>
    <t>MARICA VARA FAM INF JUV IDO</t>
  </si>
  <si>
    <t>MARICA CENTRAL DE DIVIDA ATIVA</t>
  </si>
  <si>
    <t>MARICA 1 VARA CIVEL</t>
  </si>
  <si>
    <t>MARICA 2 VARA CIVEL</t>
  </si>
  <si>
    <t>MARICA VARA CRIMINAL</t>
  </si>
  <si>
    <t>MARICA JUI ESP CIV</t>
  </si>
  <si>
    <t>MARICA J VIO E ESP ADJ CRIM</t>
  </si>
  <si>
    <t>MEIER REGIONAL 1 VARA CIVEL</t>
  </si>
  <si>
    <t>MEIER REGIONAL 2 VARA CIVEL</t>
  </si>
  <si>
    <t>MEIER REGIONAL 3 VARA CIVEL</t>
  </si>
  <si>
    <t>MEIER REGIONAL 4 VARA CIVEL</t>
  </si>
  <si>
    <t>MEIER REGIONAL 5 VARA CIVEL</t>
  </si>
  <si>
    <t>MEIER REGIONAL 6 VARA CIVEL</t>
  </si>
  <si>
    <t>MEIER REGIONAL 7 VARA CIVEL</t>
  </si>
  <si>
    <t>MEIER REGIONAL 2 VARA DE FAMILIA</t>
  </si>
  <si>
    <t>MEIER REGIONAL 3 VARA DE FAMILIA</t>
  </si>
  <si>
    <t>MEIER REGIONAL 4 VARA DE FAMILIA</t>
  </si>
  <si>
    <t>MEIER REGIONAL 5 VARA DE FAMILIA</t>
  </si>
  <si>
    <t>MEIER REGIONAL XII JUI ESP CIV</t>
  </si>
  <si>
    <t>MEIER REGIONAL XIII JUI ESP CIV</t>
  </si>
  <si>
    <t>MEIER REGIONAL V JUI ESP CRIM</t>
  </si>
  <si>
    <t>MENDES NUCLEO DA DIVIDA ATIVA</t>
  </si>
  <si>
    <t>MENDES VARA UNICA</t>
  </si>
  <si>
    <t>MENDES J ESP ADJ CIV</t>
  </si>
  <si>
    <t>MENDES J VIO E ESP ADJ CRIM</t>
  </si>
  <si>
    <t>MIGUEL PEREIRA NUCLEO DA DIVIDA ATIVA</t>
  </si>
  <si>
    <t>MIGUEL PEREIRA VARA UNICA</t>
  </si>
  <si>
    <t>MIGUEL PEREIRA J ESP ADJ CIV</t>
  </si>
  <si>
    <t>MIGUEL PEREIRA J VIO E ESP ADJ CRIM</t>
  </si>
  <si>
    <t>MIRACEMA CENTRAL DE DIVIDA ATIVA</t>
  </si>
  <si>
    <t>MIRACEMA 1 VARA</t>
  </si>
  <si>
    <t>MIRACEMA 2 VARA</t>
  </si>
  <si>
    <t>MIRACEMA J ESP ADJ CIV</t>
  </si>
  <si>
    <t>MIRACEMA J VIO E ESP ADJ CRIM</t>
  </si>
  <si>
    <t>NATIVIDADE-VARRE-SAI NUCLEO DA DIVIDA ATIVA</t>
  </si>
  <si>
    <t>NATIVIDADE-VARRE-SAI J ESP ADJ CIV</t>
  </si>
  <si>
    <t>NATIVIDADE-VARRE-SAI J VIO E ESP ADJ CRIM</t>
  </si>
  <si>
    <t>NATIVIDADE-VARRE-SAI VARA UNICA</t>
  </si>
  <si>
    <t>NILOPOLIS J VIO DOM FAM MULH ESP ADJ CRIMINAL</t>
  </si>
  <si>
    <t>NILOPOLIS CENTRAL DE DIVIDA ATIVA</t>
  </si>
  <si>
    <t>NILOPOLIS 1 VARA CIVEL</t>
  </si>
  <si>
    <t>NILOPOLIS 2 VARA CIVEL</t>
  </si>
  <si>
    <t>NILOPOLIS 1 VARA CRIMINAL</t>
  </si>
  <si>
    <t>NILOPOLIS 1 VARA DE FAMILIA</t>
  </si>
  <si>
    <t>NILOPOLIS 2 VARA FAM INF JUV IDO</t>
  </si>
  <si>
    <t>NILOPOLIS I JUI ESP CIV</t>
  </si>
  <si>
    <t>NILOPOLIS II JUI ESP CIV</t>
  </si>
  <si>
    <t>NITEROI CARTORIO UNICO JUI ESP FAZENDA PUBLICA</t>
  </si>
  <si>
    <t>NITEROI CENTRAL DE DIVIDA ATIVA</t>
  </si>
  <si>
    <t>NITEROI VARA INF JUV IDO</t>
  </si>
  <si>
    <t>NITEROI 1 VARA CIVEL</t>
  </si>
  <si>
    <t>NITEROI 2 VARA CIVEL</t>
  </si>
  <si>
    <t>NITEROI 3 VARA CIVEL</t>
  </si>
  <si>
    <t>NITEROI 4 VARA CIVEL</t>
  </si>
  <si>
    <t>NITEROI 5 VARA CIVEL</t>
  </si>
  <si>
    <t>NITEROI 6 VARA CIVEL</t>
  </si>
  <si>
    <t>NITEROI 7 VARA CIVEL</t>
  </si>
  <si>
    <t>NITEROI 8 VARA CIVEL</t>
  </si>
  <si>
    <t>NITEROI 9 VARA CIVEL</t>
  </si>
  <si>
    <t>NITEROI 10 VARA CIVEL</t>
  </si>
  <si>
    <t>NITEROI 1 VARA CRIMINAL</t>
  </si>
  <si>
    <t>NITEROI 2 VARA CRIMINAL</t>
  </si>
  <si>
    <t>NITEROI 3 VARA CRIMINAL</t>
  </si>
  <si>
    <t>NITEROI 4 VARA CRIMINAL</t>
  </si>
  <si>
    <t>NITEROI 1 VARA DE FAMILIA</t>
  </si>
  <si>
    <t>NITEROI 2 VARA DE FAMILIA</t>
  </si>
  <si>
    <t>NITEROI 3 VARA DE FAMILIA</t>
  </si>
  <si>
    <t>NITEROI 4 VARA DE FAMILIA</t>
  </si>
  <si>
    <t>NITEROI I JUI ESP CIV</t>
  </si>
  <si>
    <t>NITEROI II JUI ESP CIV</t>
  </si>
  <si>
    <t>NITEROI III JUI ESP CIV</t>
  </si>
  <si>
    <t>NITEROI I JUI ESP CRIM</t>
  </si>
  <si>
    <t>NITEROI JUI VIO DOM FAM C/MULHER</t>
  </si>
  <si>
    <t>NOVA FRIBURGO CENTRAL DE DIVIDA ATIVA</t>
  </si>
  <si>
    <t>NOVA FRIBURGO 1 VARA CIVEL</t>
  </si>
  <si>
    <t>NOVA FRIBURGO 2 VARA CIVEL</t>
  </si>
  <si>
    <t>NOVA FRIBURGO 3 VARA CIVEL</t>
  </si>
  <si>
    <t>NOVA FRIBURGO 1 VARA CRIMINAL</t>
  </si>
  <si>
    <t>NOVA FRIBURGO 2 VARA CRIMINAL</t>
  </si>
  <si>
    <t>NOVA FRIBURGO 1 VARA FAM INF JUV IDO</t>
  </si>
  <si>
    <t>NOVA FRIBURGO 2 VARA DE FAMILIA</t>
  </si>
  <si>
    <t>NOVA FRIBURGO I JUI ESP CIV</t>
  </si>
  <si>
    <t>NOVA FRIBURGO J VIO E ESP ADJ CRIM</t>
  </si>
  <si>
    <t>MESQUITA DIVIDA ATIVA</t>
  </si>
  <si>
    <t>NOVA IGUACU J VIO DOM FAM</t>
  </si>
  <si>
    <t>NOVA IGUACU CENTRAL DE DIVIDA ATIVA</t>
  </si>
  <si>
    <t>NOVA IGUACU-MESQUITA 1 VARA DE FAMILIA-F.MESQUITA</t>
  </si>
  <si>
    <t>MESQUITA VARA CRIMINAL</t>
  </si>
  <si>
    <t>NOVA IGUACU VARA INF JUV IDO</t>
  </si>
  <si>
    <t>NOVA IGUACU-MESQUITA 1 VARA CIVEL - FORUM MESQUITA</t>
  </si>
  <si>
    <t>NOVA IGUACU 2 VARA CIVEL</t>
  </si>
  <si>
    <t>NOVA IGUACU 3 VARA CIVEL</t>
  </si>
  <si>
    <t>NOVA IGUACU 4 VARA CIVEL</t>
  </si>
  <si>
    <t>NOVA IGUACU 5 VARA CIVEL</t>
  </si>
  <si>
    <t>NOVA IGUACU 6 VARA CIVEL</t>
  </si>
  <si>
    <t>NOVA IGUACU 7 VARA CIVEL</t>
  </si>
  <si>
    <t>NOVA IGUACU 1 VARA CRIMINAL</t>
  </si>
  <si>
    <t>NOVA IGUACU 2 VARA CRIMINAL</t>
  </si>
  <si>
    <t>NOVA IGUACU 4 VARA CRIMINAL</t>
  </si>
  <si>
    <t>NOVA IGUACU 2 VARA DE FAMILIA</t>
  </si>
  <si>
    <t>NOVA IGUACU 3 VARA DE FAMILIA</t>
  </si>
  <si>
    <t>NOVA IGUACU 4 VARA DE FAMILIA</t>
  </si>
  <si>
    <t>NOVA IGUACU 5 VARA DE FAMILIA</t>
  </si>
  <si>
    <t>NOVA IGUACU I JUI ESP CIV</t>
  </si>
  <si>
    <t>NOVA IGUACU II JUI ESP CIV</t>
  </si>
  <si>
    <t>NOVA IGUACU-MESQUITA III JUI ESP CIV</t>
  </si>
  <si>
    <t>NOVA IGUACU-MESQUITA IV JUIZADO ESPECIAL CIVEL</t>
  </si>
  <si>
    <t>NOVA IGUACU JUI ESP CRIM</t>
  </si>
  <si>
    <t>OCEANICA REG NITEROI 1 VARA CIVEL</t>
  </si>
  <si>
    <t>OCEANICA REG NITEROI 2 VARA CIVEL</t>
  </si>
  <si>
    <t>OCEANICA REG NITEROI 1 VARA FAMILIA</t>
  </si>
  <si>
    <t>OCEANICA REG NITEROI JUI ESP CIV</t>
  </si>
  <si>
    <t>PARACAMBI NUCLEO DA DIVIDA ATIVA</t>
  </si>
  <si>
    <t>PARACAMBI VARA UNICA</t>
  </si>
  <si>
    <t>PARACAMBI J ESP ADJ CIV</t>
  </si>
  <si>
    <t>PARACAMBI J VIO E ESP ADJ CRIM</t>
  </si>
  <si>
    <t>PARAIBA DO SUL NUCLEO DA DIVIDA ATIVA</t>
  </si>
  <si>
    <t>PARAIBA DO SUL 1 VARA</t>
  </si>
  <si>
    <t>PARAIBA DO SUL J ESP ADJ CIV</t>
  </si>
  <si>
    <t>PARAIBA DO SUL J VIO E ESP ADJ CRIM</t>
  </si>
  <si>
    <t>PARATY NUCLEO DA DIVIDA ATIVA</t>
  </si>
  <si>
    <t>PARATY VARA UNICA</t>
  </si>
  <si>
    <t>PARATY J ESP ADJ CIV</t>
  </si>
  <si>
    <t>PARATY J VIO E ESP ADJ CRIM</t>
  </si>
  <si>
    <t>PATY DO ALFERES NUCLEO DA DIVIDA ATIVA</t>
  </si>
  <si>
    <t>PATY DO ALFERES VARA UNICA</t>
  </si>
  <si>
    <t>PATY DO ALFERES J ESP ADJ CIV</t>
  </si>
  <si>
    <t>PATY DO ALFERES J VIO E ESP ADJ CRIM</t>
  </si>
  <si>
    <t>PAVUNA REGIONAL 1 VARA CIVEL</t>
  </si>
  <si>
    <t>PAVUNA REGIONAL 2 VARA CIVEL</t>
  </si>
  <si>
    <t>PAVUNA REGIONAL 1 VARA DE FAMILIA</t>
  </si>
  <si>
    <t>PAVUNA REGIONAL 2 VARA DE FAMILIA</t>
  </si>
  <si>
    <t>PAVUNA REGIONAL XXV JUI ESP CIV</t>
  </si>
  <si>
    <t>PETROPOLIS VARA INF JUV IDO</t>
  </si>
  <si>
    <t>PETROPOLIS DIVIDA ATIVA</t>
  </si>
  <si>
    <t>PETROPOLIS J VIO DOM FAM ESP ADJ CRIM</t>
  </si>
  <si>
    <t>PETROPOLIS 1 VARA CIVEL</t>
  </si>
  <si>
    <t>PETROPOLIS 2 VARA CIVEL</t>
  </si>
  <si>
    <t>PETROPOLIS 3 VARA CIVEL</t>
  </si>
  <si>
    <t>PETROPOLIS 4 VARA CIVEL</t>
  </si>
  <si>
    <t>PETROPOLIS 1 VARA CRIMINAL</t>
  </si>
  <si>
    <t>PETROPOLIS 2 VARA CRIMINAL</t>
  </si>
  <si>
    <t>PETROPOLIS 1 VARA DE FAMILIA</t>
  </si>
  <si>
    <t>PETROPOLIS 2 VARA DE FAMILIA</t>
  </si>
  <si>
    <t>PETROPOLIS I JUI ESP CIV</t>
  </si>
  <si>
    <t>PETROPOLIS II JUI ESP CIV</t>
  </si>
  <si>
    <t>PINHEIRAL NUCLEO DA DIVIDA ATIVA</t>
  </si>
  <si>
    <t>PINHEIRAL VARA UNICA</t>
  </si>
  <si>
    <t>PINHEIRAL J ESP ADJ CIV</t>
  </si>
  <si>
    <t>PINHEIRAL J VIO E ESP ADJ CRIM</t>
  </si>
  <si>
    <t>PIRAI NUCLEO DA DIVIDA ATIVA</t>
  </si>
  <si>
    <t>PIRAI VARA UNICA</t>
  </si>
  <si>
    <t>PIRAI J ESP ADJ CIV</t>
  </si>
  <si>
    <t>PIRAI J VIO E ESP CRIM</t>
  </si>
  <si>
    <t>PORCIUNCULA NUCLEO DA DIVIDA ATIVA</t>
  </si>
  <si>
    <t>PORCIUNCULA VARA UNICA</t>
  </si>
  <si>
    <t>PORCIUNCULA J ESP ADJ CIV</t>
  </si>
  <si>
    <t>PORCIUNCULA J VIO E ESP ADJ CRIM</t>
  </si>
  <si>
    <t>PORTO REAL/QUATIS NUCLEO DA DIVIDA ATIVA</t>
  </si>
  <si>
    <t>PORTO REAL/QUATIS VARA UNICA</t>
  </si>
  <si>
    <t>PORTO REAL/QUATIS J ESP ADJ CIV</t>
  </si>
  <si>
    <t>PORTO REAL/QUATIS J VIO E ESP ADJ CRIM</t>
  </si>
  <si>
    <t>QUEIMADOS NUCLEO DA DIVIDA ATIVA</t>
  </si>
  <si>
    <t>QUEIMADOS VARA FAM INF JUV IDO</t>
  </si>
  <si>
    <t>QUEIMADOS J ESP ADJ CIV 1 E 2 V CIV</t>
  </si>
  <si>
    <t>QUEIMADOS 1 VARA CIVEL</t>
  </si>
  <si>
    <t>QUEIMADOS 2 VARA CIVEL</t>
  </si>
  <si>
    <t>QUEIMADOS VARA CRIMINAL</t>
  </si>
  <si>
    <t>QUEIMADOS J VIO E ESP ADJ CRIM</t>
  </si>
  <si>
    <t>RESENDE J VIO DOM FAM C/MULH E ESP ADJ CRIM</t>
  </si>
  <si>
    <t>RESENDE CENTRAL DE DIVIDA ATIVA</t>
  </si>
  <si>
    <t>RESENDE 1 VARA CIVEL</t>
  </si>
  <si>
    <t>RESENDE 2 VARA CIVEL</t>
  </si>
  <si>
    <t>RESENDE 1 VARA CRIMINAL</t>
  </si>
  <si>
    <t>RESENDE 2 VARA CRIMINAL</t>
  </si>
  <si>
    <t>RESENDE 1 VARA DE FAMILIA</t>
  </si>
  <si>
    <t>RESENDE 2 VARA FAM INF JUV IDO</t>
  </si>
  <si>
    <t>RESENDE JUI ESP CIV</t>
  </si>
  <si>
    <t>RIO BONITO CENTRAL DE DIVIDA ATIVA</t>
  </si>
  <si>
    <t>RIO BONITO 1 VARA</t>
  </si>
  <si>
    <t>RIO BONITO 2 VARA</t>
  </si>
  <si>
    <t>RIO BONITO J ESP ADJ CIV</t>
  </si>
  <si>
    <t>RIO BONITO J VIO E ESP ADJ CRIM</t>
  </si>
  <si>
    <t>RIO CLARO NUCLEO DA DIVIDA ATIVA</t>
  </si>
  <si>
    <t>RIO CLARO VARA UNICA</t>
  </si>
  <si>
    <t>RIO CLARO J ESP ADJ CIV</t>
  </si>
  <si>
    <t>RIO CLARO J VIO E ESP ADJ CRIM</t>
  </si>
  <si>
    <t>RIO DAS FLORES NUCLEO DA DIVIDA ATIVA</t>
  </si>
  <si>
    <t>RIO DAS FLORES VARA UNICA</t>
  </si>
  <si>
    <t>RIO DAS FLORES J ESP ADJ CIV</t>
  </si>
  <si>
    <t>RIO DAS FLORES J VIO E ESP ADJ CRIM</t>
  </si>
  <si>
    <t>RIO DAS OSTRAS VARA FAM INF JUV E IDOSO</t>
  </si>
  <si>
    <t>RIO DAS OSTRAS CENTRAL DE DIVIDA ATIVA</t>
  </si>
  <si>
    <t>RIO DAS OSTRAS 1 VARA</t>
  </si>
  <si>
    <t>RIO DAS OSTRAS 2 VARA</t>
  </si>
  <si>
    <t>RIO DAS OSTRAS J ESP ADJ CIV</t>
  </si>
  <si>
    <t>RIO DAS OSTRAS J VIO E ESP ADJ CRIM</t>
  </si>
  <si>
    <t>SANTA CRUZ REG. 4 VARA INF JUV IDO DA CAPITAL</t>
  </si>
  <si>
    <t>SANTA CRUZ REGIONAL 1 VARA CIVEL</t>
  </si>
  <si>
    <t>SANTA CRUZ REGIONAL 2 VARA CIVEL</t>
  </si>
  <si>
    <t>SANTA CRUZ REGIONAL 1 VARA CRIMINAL</t>
  </si>
  <si>
    <t>SANTA CRUZ REGIONAL 2 VARA CRIMINAL</t>
  </si>
  <si>
    <t>SANTA CRUZ REGIONAL 1 VARA DE FAMILIA</t>
  </si>
  <si>
    <t>SANTA CRUZ REGIONAL 2 VARA DE FAMILIA</t>
  </si>
  <si>
    <t>SANTA CRUZ REGIONAL 3 VARA DE FAMILIA</t>
  </si>
  <si>
    <t>SANTA CRUZ REGIONAL I JUI ESP CIV</t>
  </si>
  <si>
    <t>SANTA CRUZ REGIONAL II JUI ESP CIV</t>
  </si>
  <si>
    <t>SANTA CRUZ REGIONAL JUI ESP ADJ CRIM</t>
  </si>
  <si>
    <t>SANTA MARIA MADALENA NUCLEO DA DIVIDA ATIVA</t>
  </si>
  <si>
    <t>SANTA MARIA MADALENA VARA UNICA</t>
  </si>
  <si>
    <t>SANTA MARIA MADALENA J ESP ADJ CIV</t>
  </si>
  <si>
    <t>SANTA MARIA MADALENA J VIO E ESP ADJ CRIM</t>
  </si>
  <si>
    <t>SANTO ANTONIO DE PADUA-APERIBE CENTRAL DIV ATIVA</t>
  </si>
  <si>
    <t>SANTO ANTONIO DE PADUA-APERIBE 2 VARA</t>
  </si>
  <si>
    <t>SANTO ANTONIO DE PADUA-APERIBE J VIO ESP ADJ CRIM</t>
  </si>
  <si>
    <t>SANTO ANTONIO DE PADUA-APERIBE J ESP ADJ CIV</t>
  </si>
  <si>
    <t>SANTO ANTONIO DE PADUA-APERIBE 1 VARA</t>
  </si>
  <si>
    <t>SAO FIDELIS NUCLEO DA DIVIDA ATIVA</t>
  </si>
  <si>
    <t>SAO FIDELIS 1 VARA</t>
  </si>
  <si>
    <t>SAO FIDELIS 2 VARA</t>
  </si>
  <si>
    <t>SAO FIDELIS J ESP ADJ CIV</t>
  </si>
  <si>
    <t>SAO FIDELIS J VIO E ESP ADJ CRIM</t>
  </si>
  <si>
    <t>SAO FRANCISCO DE ITABAPOANA NUCLEO DA DIVIDA ATIVA</t>
  </si>
  <si>
    <t>SAO FRANCISCO DE ITABAPOANA J VIO ESP ADJ CRIM</t>
  </si>
  <si>
    <t>SAO FRANCISCO DE ITABAPOANA VARA UNICA</t>
  </si>
  <si>
    <t>SAO FRANCISCO DE ITABAPOANA J ESP ADJ CIV</t>
  </si>
  <si>
    <t>SAO GONCALO VARA INF JUV IDO</t>
  </si>
  <si>
    <t>SAO GONCALO CENTRAL DE DIVIDA ATIVA</t>
  </si>
  <si>
    <t>SAO GONCALO 1 VARA CIVEL</t>
  </si>
  <si>
    <t>SAO GONCALO 2 VARA CIVEL</t>
  </si>
  <si>
    <t>SAO GONCALO 3 VARA CIVEL</t>
  </si>
  <si>
    <t>SAO GONCALO 4 VARA CIVEL</t>
  </si>
  <si>
    <t>SAO GONCALO 5 VARA CIVEL</t>
  </si>
  <si>
    <t>SAO GONCALO 6 VARA CIVEL</t>
  </si>
  <si>
    <t>SAO GONCALO 7 VARA CIVEL</t>
  </si>
  <si>
    <t>SAO GONCALO 8 VARA CIVEL</t>
  </si>
  <si>
    <t>SAO GONCALO 1 VARA CRIMINAL</t>
  </si>
  <si>
    <t>SAO GONCALO 2 VARA CRIMINAL</t>
  </si>
  <si>
    <t>SAO GONCALO 3 VARA CRIMINAL</t>
  </si>
  <si>
    <t>SAO GONCALO 4 VARA CRIMINAL</t>
  </si>
  <si>
    <t>SAO GONCALO 5 VARA CRIMINAL</t>
  </si>
  <si>
    <t>SAO GONCALO 2 VARA DE FAMILIA</t>
  </si>
  <si>
    <t>SAO GONCALO 3 VARA DE FAMILIA</t>
  </si>
  <si>
    <t>SAO GONCALO 4 VARA DE FAMILIA</t>
  </si>
  <si>
    <t>SAO GONCALO 5 VARA DE FAMILIA</t>
  </si>
  <si>
    <t>SAO GONCALO I JUI ESP CIV</t>
  </si>
  <si>
    <t>SAO GONCALO II JUI ESP CIV</t>
  </si>
  <si>
    <t>SAO GONCALO I JUI ESP CRIM</t>
  </si>
  <si>
    <t>SAO GONCALO JUI VIO DOM FAM</t>
  </si>
  <si>
    <t>SAO JOAO DA BARRA NUCLEO DA DIVIDA ATIVA</t>
  </si>
  <si>
    <t>SAO JOAO DA BARRA 1 VARA</t>
  </si>
  <si>
    <t>SAO JOAO DA BARRA 2 VARA</t>
  </si>
  <si>
    <t>SAO JOAO DA BARRA J ESP ADJ CIV</t>
  </si>
  <si>
    <t>SAO JOAO DA BARRA J VIO E ESP ADJ CRIM</t>
  </si>
  <si>
    <t>SAO JOAO DE MERITI CENTRAL DE DIVIDA ATIVA</t>
  </si>
  <si>
    <t>SAO JOAO DE MERITI VARA INF JUV IDO</t>
  </si>
  <si>
    <t>SAO JOAO DE MERITI 1 VARA CIVEL</t>
  </si>
  <si>
    <t>SAO JOAO DE MERITI 2 VARA CIVEL</t>
  </si>
  <si>
    <t>SAO JOAO DE MERITI 3 VARA CIVEL</t>
  </si>
  <si>
    <t>SAO JOAO DE MERITI 4 VARA CIVEL</t>
  </si>
  <si>
    <t>SAO JOAO DE MERITI 1 VARA CRIMINAL</t>
  </si>
  <si>
    <t>SAO JOAO DE MERITI 2 VARA CRIMINAL</t>
  </si>
  <si>
    <t>SAO JOAO DE MERITI 1 VARA DE FAMILIA</t>
  </si>
  <si>
    <t>SAO JOAO DE MERITI 2 VARA DE FAMILIA</t>
  </si>
  <si>
    <t>SAO JOAO DE MERITI 3 VARA DE FAMILIA</t>
  </si>
  <si>
    <t>SAO JOAO DE MERITI I JUI ESP CIV</t>
  </si>
  <si>
    <t>SAO JOAO DE MERITI II JUIZADO ESPECIAL CIVEL</t>
  </si>
  <si>
    <t>SAO JOAO DE MERITI I J VIO E ESP CRIM</t>
  </si>
  <si>
    <t>SAO JOSE DO VALE DO RIO PRETO N DA DIVIDA ATIVA</t>
  </si>
  <si>
    <t>SAO JOSE DO VALE DO RIO PRETO VARA UNICA</t>
  </si>
  <si>
    <t>SAO JOSE DO VALE DO RIO PRETO J ESP ADJ CIV</t>
  </si>
  <si>
    <t>SAO JOSE DO VALE DO RIO PRETO J VIO E ESP ADJ CRIM</t>
  </si>
  <si>
    <t>SAO PEDRO DA ALDEIA VARA FAM INF JUV IDO</t>
  </si>
  <si>
    <t>SAO PEDRO DA ALDEIA CENTRAL DE DIVIDA ATIVA</t>
  </si>
  <si>
    <t>SAO PEDRO DA ALDEIA 1 VARA</t>
  </si>
  <si>
    <t>SAO PEDRO DA ALDEIA 2 VARA</t>
  </si>
  <si>
    <t>SAO PEDRO DA ALDEIA J ESP ADJ CIV</t>
  </si>
  <si>
    <t>SAO PEDRO DA ALDEIA J VIO E ESP ADJ CRIM</t>
  </si>
  <si>
    <t>SAO SEBASTIAO DO ALTO NUCLEO DA DIVIDA ATIVA</t>
  </si>
  <si>
    <t>SAO SEBASTIAO DO ALTO VARA UNICA</t>
  </si>
  <si>
    <t>SAO SEBASTIAO DO ALTO J ESP ADJ CIV</t>
  </si>
  <si>
    <t>SAO SEBASTIAO DO ALTO J VIO E ESP ADJ CRIM</t>
  </si>
  <si>
    <t>SAPUCAIA NUCLEO DA DIVIDA ATIVA</t>
  </si>
  <si>
    <t>SAPUCAIA VARA UNICA</t>
  </si>
  <si>
    <t>SAPUCAIA J ESP ADJ CIV</t>
  </si>
  <si>
    <t>SAPUCAIA J VIO E ESP ADJ CRIM</t>
  </si>
  <si>
    <t>SAQUAREMA CENTRAL DE DIVIDA ATIVA</t>
  </si>
  <si>
    <t>SAQUAREMA 1 VARA</t>
  </si>
  <si>
    <t>SAQUAREMA 2 VARA</t>
  </si>
  <si>
    <t>SAQUAREMA J ESP ADJ CIV</t>
  </si>
  <si>
    <t>SAQUAREMA J VIO E ESP ADJ CRIM</t>
  </si>
  <si>
    <t>SEROPEDICA NUCLEO DA DIVIDA ATIVA</t>
  </si>
  <si>
    <t>SEROPEDICA 1 VARA</t>
  </si>
  <si>
    <t>SEROPEDICA 2 VARA</t>
  </si>
  <si>
    <t>SEROPEDICA J ESP ADJ CIV</t>
  </si>
  <si>
    <t>SEROPEDICA J VIO E ESP ADJ CRIM</t>
  </si>
  <si>
    <t>SILVA JARDIM NUCLEO DA DIVIDA ATIVA</t>
  </si>
  <si>
    <t>SILVA JARDIM VARA UNICA</t>
  </si>
  <si>
    <t>SILVA JARDIM J ESP ADJ CIV</t>
  </si>
  <si>
    <t>SILVA JARDIM J VIO E ESP ADJ CRIM</t>
  </si>
  <si>
    <t>SUMIDOURO VARA UNICA</t>
  </si>
  <si>
    <t>SUMIDOURO J ESP ADJ CIV</t>
  </si>
  <si>
    <t>SUMIDOURO J VIO E ESP ADJ CRIM</t>
  </si>
  <si>
    <t>TERESOPOLIS CENTRAL DE DIVIDA ATIVA</t>
  </si>
  <si>
    <t>TERESOPOLIS VARA INF JUV IDO</t>
  </si>
  <si>
    <t>TERESOPOLIS 1 VARA CIVEL</t>
  </si>
  <si>
    <t>TERESOPOLIS 2 VARA CIVEL</t>
  </si>
  <si>
    <t>TERESOPOLIS 3 VARA CIVEL</t>
  </si>
  <si>
    <t>TERESOPOLIS 1 VARA CRIMINAL</t>
  </si>
  <si>
    <t>TERESOPOLIS 2 VARA CRIMINAL</t>
  </si>
  <si>
    <t>TERESOPOLIS 1 VARA DE FAMILIA</t>
  </si>
  <si>
    <t>TERESOPOLIS 2 VARA DE FAMILIA</t>
  </si>
  <si>
    <t>TERESOPOLIS I JUI ESP CIV</t>
  </si>
  <si>
    <t>TERESOPOLIS II JUI ESP CIV</t>
  </si>
  <si>
    <t>TERESOPOLIS J VIO E ESP ADJ CRIM</t>
  </si>
  <si>
    <t>TRAJANO DE MORAES NUCLEO DA DIVIDA ATIVA</t>
  </si>
  <si>
    <t>TRAJANO DE MORAES VARA UNICA</t>
  </si>
  <si>
    <t>TRAJANO DE MORAES J ESP ADJ CIV</t>
  </si>
  <si>
    <t>TRAJANO DE MORAES J VIO E ESP ADJ CRIM</t>
  </si>
  <si>
    <t>TRES RIOS-AREAL-LEVY GASPARIAN 2 VARA</t>
  </si>
  <si>
    <t>TRES RIOS-AREAL-LEVY GASPARIAN JUI ESP CIV</t>
  </si>
  <si>
    <t>TRES RIOS-AREAL-LEVY GASPARIAN J VIO ESP ADJ CRIM</t>
  </si>
  <si>
    <t>TRES RIOS-AREAL-LEVY GASPARIAN V FAM INF JUV IDO</t>
  </si>
  <si>
    <t>TRES RIOS-AREAL-LEVY GASPARIAM NUCLEO DIVIDA ATIVA</t>
  </si>
  <si>
    <t>TRES RIOS-AREAL-LEVY GASPARIAN 1 VARA</t>
  </si>
  <si>
    <t>VALENCA NUCLEO DA DIVIDA ATIVA</t>
  </si>
  <si>
    <t>VALENCA VARA FAM INF JUV IDO</t>
  </si>
  <si>
    <t>VALENCA 1 VARA</t>
  </si>
  <si>
    <t>VALENCA 2 VARA</t>
  </si>
  <si>
    <t>VALENCA JUI ESP CIV</t>
  </si>
  <si>
    <t>VALENCA J VIO E ESP ADJ CRIM</t>
  </si>
  <si>
    <t>CAPITAL CARTORIO ELETRONICO DA 11 VARA FAZ PUBLICA</t>
  </si>
  <si>
    <t>CAPITAL CARTORIO ELETRONICO DA 12 VARA FAZ PUBLICA</t>
  </si>
  <si>
    <t>PARAIBA DO SUL 2 VARA</t>
  </si>
  <si>
    <t>TOTAL DE MOVIMENTAÇÕES PROCESSUAIS DA SERVENTIA NO ANO DE 2018</t>
  </si>
  <si>
    <t>ARQUIVAMENTO</t>
  </si>
  <si>
    <t>TEXTOS EXTRAÍDOS</t>
  </si>
  <si>
    <t>JUNTADAS  DE MANDADO</t>
  </si>
  <si>
    <t>JUNTADAS OUTRAS</t>
  </si>
  <si>
    <t>CONCLUSÃO AO JUIZ</t>
  </si>
  <si>
    <t>ENVIO DE DOCUMENTO ELETRÔNICO</t>
  </si>
  <si>
    <t>ATO ORDINATÓRIO</t>
  </si>
  <si>
    <t>REMESSA AO MINISTÉRIO PÚBLICO</t>
  </si>
  <si>
    <t>GUIAS DE REMESSA DE PROCESSOS EMITIDAS</t>
  </si>
  <si>
    <t>OUTRAS REMESSAS</t>
  </si>
  <si>
    <t>Grupo de Atribuição</t>
  </si>
  <si>
    <t>AC TRAB + CIV + JUIZ INF CONC + PRECATORIAS</t>
  </si>
  <si>
    <t>PRIV JURI</t>
  </si>
  <si>
    <t>CRIM</t>
  </si>
  <si>
    <t>FAM + JUIZ INF CONC</t>
  </si>
  <si>
    <t>EMP</t>
  </si>
  <si>
    <t>FAZ PUB</t>
  </si>
  <si>
    <t>DIV ATIV + FAZ PUB</t>
  </si>
  <si>
    <t>FAZ PUB + PRIV DIV ATIV</t>
  </si>
  <si>
    <t>ORF, SUC E PROV</t>
  </si>
  <si>
    <t>INF JUV</t>
  </si>
  <si>
    <t>RCPN + REG PUB</t>
  </si>
  <si>
    <t>CENTRAL DE AUDIENCIA DE CUSTODIA</t>
  </si>
  <si>
    <t>EXECUCOES DE MEDIDAS SOCIEDUCATIVAS</t>
  </si>
  <si>
    <t>VIOL DOM FAM</t>
  </si>
  <si>
    <t>DA INFANCIA E DA JUVENTUDE (MENOR INFRATOR)</t>
  </si>
  <si>
    <t xml:space="preserve">JUI ESP FAZ </t>
  </si>
  <si>
    <t>JUIZ ESP CIV</t>
  </si>
  <si>
    <t>JUIZ ESP CRIM</t>
  </si>
  <si>
    <t>AC TRAB + CIV + JUIZ INF CONC + ORF, SUC E PROV</t>
  </si>
  <si>
    <t>FAM + JUIZ INF CONC + RCPN</t>
  </si>
  <si>
    <t>DIV ATIV</t>
  </si>
  <si>
    <t>AC TRAB + CIV + DIV ATIV + EMP + FAZ PUB + JUIZ INF CONC + ORF, SUC E PROV + REG PUB</t>
  </si>
  <si>
    <t>CRIM + PRIV JURI</t>
  </si>
  <si>
    <t>DA INFANCIA E DA JUVENTUDE (MENOR INFRATOR) + FAM + INF JUV + JUIZ INF CONC</t>
  </si>
  <si>
    <t>JUIZ ESP CRIM + VIOL DOM FAM</t>
  </si>
  <si>
    <t>DA INFANCIA E DA JUVENTUDE (MENOR INFRATOR) + FAM + INF JUV + JUIZ INF CONC + RCPN</t>
  </si>
  <si>
    <t>AC TRAB + CIV + CRIM + DIV ATIV + EMP + FAM + FAZ PUB + INF JUV + JUIZ INF CONC + ORF, SUC E PROV + RCPN + REG PUB</t>
  </si>
  <si>
    <t>AC TRAB + CIV + CRIM + DA INFANCIA E DA JUVENTUDE (MENOR INFRATOR) + DIV ATIV + EMP + FAM + FAZ PUB + JUIZ INF CONC + ORF, SUC E PROV + PRIV JURI + RCPN + REG PUB</t>
  </si>
  <si>
    <t>JUIZ ESP ADJ CIV</t>
  </si>
  <si>
    <t>AC TRAB + CIV + CRIM + DA INFANCIA E DA JUVENTUDE (MENOR INFRATOR) + DIV ATIV + EMP + FAM + FAZ PUB + INF JUV + JUIZ INF CONC + ORF, SUC E PROV + PRIV JURI + RCPN + REG PUB</t>
  </si>
  <si>
    <t>FAM + JUIZ INF CONC + ORF, SUC E PROV</t>
  </si>
  <si>
    <t>AC TRAB + CIV + CRIM + DIV ATIV + EMP + FAZ PUB + JURI + JUIZ INF CONC + ORF, SUC E PROV + REG PUB</t>
  </si>
  <si>
    <t>DA INFANCIA E DA JUVENTUDE (MENOR INFRATOR) + INF JUV</t>
  </si>
  <si>
    <t>AC TRAB + CIV + CRIM + DIV ATIV + EMP + FAM + FAZ PUB + INF JUV + JURI + JUIZ INF CONC + ORF, SUC E PROV + RCPN + REG PUB</t>
  </si>
  <si>
    <t>AC TRAB + CIV + CRIM + DA INFANCIA E DA JUVENTUDE (MENOR INFRATOR) + DIV ATIV + EMP + FAM + FAZ PUB + JURI + JUIZ INF CONC + ORF, SUC E PROV + RCPN + REG PUB</t>
  </si>
  <si>
    <t>CRIM + JURI</t>
  </si>
  <si>
    <t>CIV + JUIZ INF CONC + ORF, SUC E PROV</t>
  </si>
  <si>
    <t>AC TRAB + CIV + DA INFANCIA E DA JUVENTUDE (MENOR INFRATOR) + EMP + FAM + INF JUV + JUIZ INF CONC + ORF, SUC E PROV + RCPN + REG PUB</t>
  </si>
  <si>
    <t>CRIM + DIV ATIV + FAZ PUB + JURI</t>
  </si>
  <si>
    <t>AC TRAB + CIV + DIV ATIV + EMP + FAZ PUB + ORF, SUC E PROV + REG PUB</t>
  </si>
  <si>
    <t>AC TRAB + CIV + JUIZ INF CONC + ORF, SUC E PROV + REG PUB</t>
  </si>
  <si>
    <t>CIV + EMP + JUIZ INF CONC + ORF, SUC E PROV + REG PUB</t>
  </si>
  <si>
    <t>AC TRAB + CRIM + DIV ATIV + FAZ PUB + PRIV JURI</t>
  </si>
  <si>
    <t>AC TRAB + CIV + CRIM + DA INFANCIA E DA JUVENTUDE (MENOR INFRATOR) + DIV ATIV + EMP + FAM + FAZ PUB + INF JUV + JURI + JUIZ INF CONC + ORF, SUC E PROV + RCPN + REG PUB</t>
  </si>
  <si>
    <t>CIV + DIV ATIV + EMP + FAZ PUB + JUIZ INF CONC + ORF, SUC E PROV + REG PUB</t>
  </si>
  <si>
    <t>AC TRAB + CIV + DIV ATIV + EMP + FAZ PUB + JUIZ INF CONC + ORF, SUC E PROV</t>
  </si>
  <si>
    <t>CARTORIO UNICO DOS JUIZADOS ESPECIAIS DA FAZENDA PUBLICA</t>
  </si>
  <si>
    <t>DIV ATIV + EMP + FAZ PUB + JUIZ INF CONC + REG PUB</t>
  </si>
  <si>
    <t>AC TRAB + CIV + CRIM + DIV ATIV + EMP + FAZ PUB + JUIZ INF CONC + ORF, SUC E PROV + REG PUB</t>
  </si>
  <si>
    <t>AC TRAB + CIV + CRIM + DA INFANCIA E DA JUVENTUDE (MENOR INFRATOR) + DIV ATIV + EMP + FAZ PUB + JUIZ INF CONC + ORF, SUC E PROV + PRIV JURI + REG PUB</t>
  </si>
  <si>
    <t>AC TRAB + CIV + CRIM + DA INFANCIA E DA JUVENTUDE (MENOR INFRATOR) + DIV ATIV + EMP + FAM + FAZ PUB + INF JUV + JUIZ INF CONC + ORF, SUC E PROV + RCPN + REG PUB</t>
  </si>
  <si>
    <t>AC TRAB + DIV ATIV + EMP + FAZ PUB + JUIZ INF CONC + REG PUB</t>
  </si>
  <si>
    <t>Região/Entrância</t>
  </si>
  <si>
    <t xml:space="preserve">Comarca </t>
  </si>
  <si>
    <t>Atribuição</t>
  </si>
  <si>
    <t>CAPITAL</t>
  </si>
  <si>
    <t>CIVEL</t>
  </si>
  <si>
    <t>CRIMINAL</t>
  </si>
  <si>
    <t>FAMILIA</t>
  </si>
  <si>
    <t>EMPRESARIAL</t>
  </si>
  <si>
    <t>FAZ PUBLICA</t>
  </si>
  <si>
    <t>ORFAOS</t>
  </si>
  <si>
    <t>REG PUB</t>
  </si>
  <si>
    <t>CENTRAL DE AUDIÊNCIA DE CUSTÓDIA</t>
  </si>
  <si>
    <t>VE MED SOCIOEDU</t>
  </si>
  <si>
    <t>CENTRAL ASS CRIM</t>
  </si>
  <si>
    <t>VIO DOM</t>
  </si>
  <si>
    <t>INF JUV INFRATORES</t>
  </si>
  <si>
    <t>CARTÓRIO UNIFICADO DO JUIZADO ESPECIAL DA FAZENDA PÚBLICA</t>
  </si>
  <si>
    <t>JEC</t>
  </si>
  <si>
    <t>JECRIM</t>
  </si>
  <si>
    <t>ESPECIAL DO INTERIOR</t>
  </si>
  <si>
    <t>ALCANTARA REG SAO GONCALO</t>
  </si>
  <si>
    <t>COMUM - 2º GRUPO</t>
  </si>
  <si>
    <t>ANGRA DOS REIS</t>
  </si>
  <si>
    <t>CENTRAL DIV ATIV</t>
  </si>
  <si>
    <t>FAM INF JUV</t>
  </si>
  <si>
    <t>JEACRIM + VIOL DOM</t>
  </si>
  <si>
    <t>ARARUAMA</t>
  </si>
  <si>
    <t>ARMACAO DOS BUZIOS</t>
  </si>
  <si>
    <t>NÚCLEO DA DÍVIDA ATIVA</t>
  </si>
  <si>
    <t>1ª VARA</t>
  </si>
  <si>
    <t>2ª VARA</t>
  </si>
  <si>
    <t>COMUM - 1º GRUPO</t>
  </si>
  <si>
    <t>ARRAIAL DO CABO</t>
  </si>
  <si>
    <t>VARA UNICA</t>
  </si>
  <si>
    <t>REGIONAIS DA CAPITAL</t>
  </si>
  <si>
    <t>BANGU REGIONAL</t>
  </si>
  <si>
    <t>BARRA DA TIJUCA REGIONAL</t>
  </si>
  <si>
    <t>BARRA DO PIRAI</t>
  </si>
  <si>
    <t>BARRA MANSA</t>
  </si>
  <si>
    <t>BELFORD ROXO</t>
  </si>
  <si>
    <t>DIV ATIVA</t>
  </si>
  <si>
    <t>BOM JARDIM</t>
  </si>
  <si>
    <t>BOM JESUS DO ITABAPOANA</t>
  </si>
  <si>
    <t>CABO FRIO</t>
  </si>
  <si>
    <t>CACHOEIRAS DE MACACU</t>
  </si>
  <si>
    <t>CAMBUCI</t>
  </si>
  <si>
    <t>CAMPO GRANDE REGIONAL</t>
  </si>
  <si>
    <t>CAMPOS DOS GOYTACAZES</t>
  </si>
  <si>
    <t>JECRIM + VIOL DOM</t>
  </si>
  <si>
    <t>VASSOURAS</t>
  </si>
  <si>
    <t>VILA INHOMIRIM REGIONAL MAGE</t>
  </si>
  <si>
    <t>VOLTA REDONDA</t>
  </si>
  <si>
    <t>CANTAGALO</t>
  </si>
  <si>
    <t>CARAPEBUS/QUISSAMA</t>
  </si>
  <si>
    <t>CARMO</t>
  </si>
  <si>
    <t>CASIMIRO DE ABREU</t>
  </si>
  <si>
    <t>CONCEICAO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</si>
  <si>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</si>
  <si>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</si>
  <si>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</si>
  <si>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</si>
  <si>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</si>
  <si>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</si>
  <si>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ILHA DO GOVERNADOR REGIONAL</t>
  </si>
  <si>
    <t>ITABORAI</t>
  </si>
  <si>
    <t>ITAGUAI</t>
  </si>
  <si>
    <t>ITAIPAVA REG PETROPOLIS</t>
  </si>
  <si>
    <t>ITALVA</t>
  </si>
  <si>
    <t>ITAOCARA</t>
  </si>
  <si>
    <t>ITAPERUNA</t>
  </si>
  <si>
    <t>ITATIAIA</t>
  </si>
  <si>
    <t>JACAREPAGUA REGIONAL</t>
  </si>
  <si>
    <t>JAPERI</t>
  </si>
  <si>
    <t>LAJE DO MURIAE</t>
  </si>
  <si>
    <t>LEOPOLDINA REGIONAL</t>
  </si>
  <si>
    <t>MACAE</t>
  </si>
  <si>
    <t>MADUREIRA REGIONAL</t>
  </si>
  <si>
    <t>MAGE</t>
  </si>
  <si>
    <t>MANGARATIBA</t>
  </si>
  <si>
    <t>MARICA</t>
  </si>
  <si>
    <t>MEIER REGIONAL</t>
  </si>
  <si>
    <t>MENDES</t>
  </si>
  <si>
    <t>MIGUEL PEREIRA</t>
  </si>
  <si>
    <t>MIRACEMA</t>
  </si>
  <si>
    <t>NATIVIDADE</t>
  </si>
  <si>
    <t>NILOPOLIS</t>
  </si>
  <si>
    <t>NITEROI</t>
  </si>
  <si>
    <t>NOVA FRIBURGO</t>
  </si>
  <si>
    <t>NOVA IGUACU</t>
  </si>
  <si>
    <t>OCEANICA REG NITEROI</t>
  </si>
  <si>
    <t>PARACAMBI</t>
  </si>
  <si>
    <t>PARAIBA DO SUL</t>
  </si>
  <si>
    <t>PARATY</t>
  </si>
  <si>
    <t>PATY DO ALFERES</t>
  </si>
  <si>
    <t>PAVUNA REGIONAL</t>
  </si>
  <si>
    <t>PETROPOLIS</t>
  </si>
  <si>
    <t>PINHEIRAL</t>
  </si>
  <si>
    <t>PIRAI</t>
  </si>
  <si>
    <t>PORCIUNCULA</t>
  </si>
  <si>
    <t>PORTO REAL/QUATIS</t>
  </si>
  <si>
    <t>QUEIMADOS</t>
  </si>
  <si>
    <t>RESENDE</t>
  </si>
  <si>
    <t>RIO BONITO</t>
  </si>
  <si>
    <t>RIO CLARO</t>
  </si>
  <si>
    <t>RIO DAS FLORES</t>
  </si>
  <si>
    <t>RIO DAS OSTRAS</t>
  </si>
  <si>
    <t>SANTA CRUZ REGIONAL</t>
  </si>
  <si>
    <t>SANTA MARIA MADALENA</t>
  </si>
  <si>
    <t>SANTO ANTONIO DE PADUA</t>
  </si>
  <si>
    <t>SAO FIDELIS</t>
  </si>
  <si>
    <t>SAO FRANCISCO DE ITABAPOANA</t>
  </si>
  <si>
    <t>SAO GONCALO</t>
  </si>
  <si>
    <t>SAO JOAO DA BARRA</t>
  </si>
  <si>
    <t>SAO JOAO DE MERITI</t>
  </si>
  <si>
    <t>SAO JOSE DO VALE DO RIO PRETO</t>
  </si>
  <si>
    <t>SAO PEDRO DA ALDEIA</t>
  </si>
  <si>
    <t>SAO SEBASTIAO DO ALTO</t>
  </si>
  <si>
    <t>SAPUCAIA</t>
  </si>
  <si>
    <t>SAQUAREMA</t>
  </si>
  <si>
    <t>SEROPEDICA</t>
  </si>
  <si>
    <t>SILVA JARDIM</t>
  </si>
  <si>
    <t>SUMIDOURO</t>
  </si>
  <si>
    <t>TERESOPOLIS</t>
  </si>
  <si>
    <t>TRAJANO DE MORAES</t>
  </si>
  <si>
    <t>TRES RIOS</t>
  </si>
  <si>
    <t>VALENCA</t>
  </si>
  <si>
    <t>PESO - TABELA DE PONTUAÇÃO (PROVIMENTO CGJ nº 27/2019:</t>
  </si>
  <si>
    <t>TOTAL:</t>
  </si>
  <si>
    <t>META DE PRODUTIVIDADE MENSAL POR SERVIDOR:</t>
  </si>
  <si>
    <t>TOTAL x PESO:</t>
  </si>
  <si>
    <t>TOTAL DE MOVIMENTAÇÕES PROCESSUAIS FINAL:</t>
  </si>
  <si>
    <t>TOTAL DE AJ s/esp + TAJ:</t>
  </si>
  <si>
    <t>ATOS</t>
  </si>
  <si>
    <t>AJ s/esp + TAJ
ANO 2019</t>
  </si>
  <si>
    <t>META DE PRODUTIVIDADE MENSAL - SERVIDOR RETE - 25%:</t>
  </si>
  <si>
    <t>META DE PRODUTIVIDADE MENSAL - SERVIDOR RETD - 20%:</t>
  </si>
  <si>
    <t>META DE
PRODUTIVIDADE (ATOS)
MENSAL POR
SERVIDOR:</t>
  </si>
  <si>
    <t>META DE
PRODUTIVIDADE (ATOS)
MENSAL
SERVIDOR RETE - 25%:</t>
  </si>
  <si>
    <t>META DE
PRODUTIVIDADE (ATOS)
MENSAL
SERVIDOR RETD - 20%: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</si>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</sst>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/>
    <xf numFmtId="3" fontId="5" fillId="2" borderId="1" xfId="0" applyNumberFormat="1" applyFont="1" applyFill="1" applyBorder="1" applyAlignment="1">
      <alignment horizontal="center" vertical="center" textRotation="90" wrapText="1"/>
    </xf>
    <xf numFmtId="10" fontId="5" fillId="2" borderId="1" xfId="1" applyNumberFormat="1" applyFont="1" applyFill="1" applyBorder="1" applyAlignment="1">
      <alignment horizontal="center" vertical="center" textRotation="90" wrapText="1"/>
    </xf>
    <xf numFmtId="10" fontId="5" fillId="2" borderId="2" xfId="1" applyNumberFormat="1" applyFont="1" applyFill="1" applyBorder="1" applyAlignment="1">
      <alignment horizontal="center" vertical="center" textRotation="90" wrapText="1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3" fontId="6" fillId="0" borderId="2" xfId="0" applyNumberFormat="1" applyFont="1" applyBorder="1"/>
    <xf numFmtId="3" fontId="6" fillId="0" borderId="4" xfId="0" applyNumberFormat="1" applyFont="1" applyBorder="1"/>
    <xf numFmtId="0" fontId="7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6" borderId="2" xfId="0" applyFont="1" applyFill="1" applyBorder="1" applyAlignment="1">
      <alignment horizontal="right" wrapText="1"/>
    </xf>
    <xf numFmtId="3" fontId="7" fillId="6" borderId="2" xfId="0" applyNumberFormat="1" applyFont="1" applyFill="1" applyBorder="1"/>
    <xf numFmtId="3" fontId="7" fillId="6" borderId="4" xfId="0" applyNumberFormat="1" applyFont="1" applyFill="1" applyBorder="1"/>
    <xf numFmtId="3" fontId="7" fillId="6" borderId="5" xfId="0" applyNumberFormat="1" applyFont="1" applyFill="1" applyBorder="1"/>
    <xf numFmtId="3" fontId="7" fillId="6" borderId="6" xfId="0" applyNumberFormat="1" applyFont="1" applyFill="1" applyBorder="1"/>
    <xf numFmtId="0" fontId="8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 textRotation="90" wrapText="1"/>
    </xf>
    <xf numFmtId="10" fontId="9" fillId="7" borderId="1" xfId="1" applyNumberFormat="1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/>
    </xf>
    <xf numFmtId="17" fontId="9" fillId="7" borderId="1" xfId="0" applyNumberFormat="1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17" fontId="9" fillId="7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7" fontId="5" fillId="3" borderId="7" xfId="0" applyNumberFormat="1" applyFont="1" applyFill="1" applyBorder="1" applyAlignment="1">
      <alignment horizontal="center" vertical="center" textRotation="90" wrapText="1"/>
    </xf>
    <xf numFmtId="17" fontId="5" fillId="3" borderId="5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/>
    </xf>
  </cellXfs>
  <cellStyles count="2">
    <cellStyle name="Normal" xfId="0" builtinId="0"/>
    <cellStyle name="Porcentagem" xfId="1" builtinId="5"/>
  </cellStyles>
  <dxfs count="4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9</xdr:col>
      <xdr:colOff>38100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55237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314324</xdr:colOff>
      <xdr:row>0</xdr:row>
      <xdr:rowOff>38100</xdr:rowOff>
    </xdr:from>
    <xdr:to>
      <xdr:col>3</xdr:col>
      <xdr:colOff>1491731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49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4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5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224906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734204</xdr:colOff>
      <xdr:row>0</xdr:row>
      <xdr:rowOff>60236</xdr:rowOff>
    </xdr:from>
    <xdr:to>
      <xdr:col>12</xdr:col>
      <xdr:colOff>304800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01254" y="60236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72506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438929</xdr:colOff>
      <xdr:row>0</xdr:row>
      <xdr:rowOff>50711</xdr:rowOff>
    </xdr:from>
    <xdr:to>
      <xdr:col>12</xdr:col>
      <xdr:colOff>9525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53604" y="50711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129656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677054</xdr:colOff>
      <xdr:row>0</xdr:row>
      <xdr:rowOff>50711</xdr:rowOff>
    </xdr:from>
    <xdr:to>
      <xdr:col>12</xdr:col>
      <xdr:colOff>247650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77429" y="50711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72506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438929</xdr:colOff>
      <xdr:row>0</xdr:row>
      <xdr:rowOff>50711</xdr:rowOff>
    </xdr:from>
    <xdr:to>
      <xdr:col>12</xdr:col>
      <xdr:colOff>9525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53604" y="50711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224906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667529</xdr:colOff>
      <xdr:row>0</xdr:row>
      <xdr:rowOff>41186</xdr:rowOff>
    </xdr:from>
    <xdr:to>
      <xdr:col>12</xdr:col>
      <xdr:colOff>238125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4579" y="41186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4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5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101081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600854</xdr:colOff>
      <xdr:row>0</xdr:row>
      <xdr:rowOff>50711</xdr:rowOff>
    </xdr:from>
    <xdr:to>
      <xdr:col>12</xdr:col>
      <xdr:colOff>171450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15554" y="50711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101081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553229</xdr:colOff>
      <xdr:row>0</xdr:row>
      <xdr:rowOff>50711</xdr:rowOff>
    </xdr:from>
    <xdr:to>
      <xdr:col>12</xdr:col>
      <xdr:colOff>123825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67929" y="50711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4</xdr:col>
      <xdr:colOff>282056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286529</xdr:colOff>
      <xdr:row>0</xdr:row>
      <xdr:rowOff>41186</xdr:rowOff>
    </xdr:from>
    <xdr:to>
      <xdr:col>11</xdr:col>
      <xdr:colOff>304800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2229" y="41186"/>
          <a:ext cx="54760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4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5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4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5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696104</xdr:colOff>
      <xdr:row>0</xdr:row>
      <xdr:rowOff>41186</xdr:rowOff>
    </xdr:from>
    <xdr:to>
      <xdr:col>12</xdr:col>
      <xdr:colOff>266700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06004" y="41186"/>
          <a:ext cx="54856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447674</xdr:colOff>
      <xdr:row>0</xdr:row>
      <xdr:rowOff>28575</xdr:rowOff>
    </xdr:from>
    <xdr:to>
      <xdr:col>4</xdr:col>
      <xdr:colOff>301106</xdr:colOff>
      <xdr:row>8</xdr:row>
      <xdr:rowOff>45070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9" y="2857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505604</xdr:colOff>
      <xdr:row>0</xdr:row>
      <xdr:rowOff>41186</xdr:rowOff>
    </xdr:from>
    <xdr:to>
      <xdr:col>12</xdr:col>
      <xdr:colOff>76200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8854" y="41186"/>
          <a:ext cx="550467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676274</xdr:colOff>
      <xdr:row>0</xdr:row>
      <xdr:rowOff>47625</xdr:rowOff>
    </xdr:from>
    <xdr:to>
      <xdr:col>4</xdr:col>
      <xdr:colOff>644006</xdr:colOff>
      <xdr:row>8</xdr:row>
      <xdr:rowOff>64120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49" y="4762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886604</xdr:colOff>
      <xdr:row>0</xdr:row>
      <xdr:rowOff>50711</xdr:rowOff>
    </xdr:from>
    <xdr:to>
      <xdr:col>13</xdr:col>
      <xdr:colOff>9525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15554" y="50711"/>
          <a:ext cx="549514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800099</xdr:colOff>
      <xdr:row>0</xdr:row>
      <xdr:rowOff>38100</xdr:rowOff>
    </xdr:from>
    <xdr:to>
      <xdr:col>4</xdr:col>
      <xdr:colOff>605906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791354</xdr:colOff>
      <xdr:row>0</xdr:row>
      <xdr:rowOff>41186</xdr:rowOff>
    </xdr:from>
    <xdr:to>
      <xdr:col>12</xdr:col>
      <xdr:colOff>361950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2229" y="41186"/>
          <a:ext cx="553324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847724</xdr:colOff>
      <xdr:row>0</xdr:row>
      <xdr:rowOff>66675</xdr:rowOff>
    </xdr:from>
    <xdr:to>
      <xdr:col>4</xdr:col>
      <xdr:colOff>853556</xdr:colOff>
      <xdr:row>8</xdr:row>
      <xdr:rowOff>83170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9" y="6667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1105679</xdr:colOff>
      <xdr:row>0</xdr:row>
      <xdr:rowOff>60236</xdr:rowOff>
    </xdr:from>
    <xdr:to>
      <xdr:col>13</xdr:col>
      <xdr:colOff>228600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6529" y="60236"/>
          <a:ext cx="549514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0</xdr:row>
      <xdr:rowOff>57150</xdr:rowOff>
    </xdr:from>
    <xdr:to>
      <xdr:col>4</xdr:col>
      <xdr:colOff>301106</xdr:colOff>
      <xdr:row>8</xdr:row>
      <xdr:rowOff>73645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4" y="5715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753254</xdr:colOff>
      <xdr:row>0</xdr:row>
      <xdr:rowOff>60236</xdr:rowOff>
    </xdr:from>
    <xdr:to>
      <xdr:col>12</xdr:col>
      <xdr:colOff>323850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10829" y="60236"/>
          <a:ext cx="572374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352424</xdr:colOff>
      <xdr:row>0</xdr:row>
      <xdr:rowOff>38100</xdr:rowOff>
    </xdr:from>
    <xdr:to>
      <xdr:col>3</xdr:col>
      <xdr:colOff>1529831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49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1028699</xdr:colOff>
      <xdr:row>0</xdr:row>
      <xdr:rowOff>76200</xdr:rowOff>
    </xdr:from>
    <xdr:to>
      <xdr:col>4</xdr:col>
      <xdr:colOff>920231</xdr:colOff>
      <xdr:row>8</xdr:row>
      <xdr:rowOff>92695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4" y="762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1067579</xdr:colOff>
      <xdr:row>0</xdr:row>
      <xdr:rowOff>79286</xdr:rowOff>
    </xdr:from>
    <xdr:to>
      <xdr:col>13</xdr:col>
      <xdr:colOff>190500</xdr:colOff>
      <xdr:row>8</xdr:row>
      <xdr:rowOff>85726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72729" y="79286"/>
          <a:ext cx="54856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1152524</xdr:colOff>
      <xdr:row>0</xdr:row>
      <xdr:rowOff>66675</xdr:rowOff>
    </xdr:from>
    <xdr:to>
      <xdr:col>3</xdr:col>
      <xdr:colOff>2329931</xdr:colOff>
      <xdr:row>8</xdr:row>
      <xdr:rowOff>83170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9" y="6667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2496329</xdr:colOff>
      <xdr:row>0</xdr:row>
      <xdr:rowOff>60236</xdr:rowOff>
    </xdr:from>
    <xdr:to>
      <xdr:col>12</xdr:col>
      <xdr:colOff>361950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91804" y="60236"/>
          <a:ext cx="64381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781049</xdr:colOff>
      <xdr:row>0</xdr:row>
      <xdr:rowOff>47625</xdr:rowOff>
    </xdr:from>
    <xdr:to>
      <xdr:col>4</xdr:col>
      <xdr:colOff>634481</xdr:colOff>
      <xdr:row>8</xdr:row>
      <xdr:rowOff>64120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4" y="4762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772304</xdr:colOff>
      <xdr:row>0</xdr:row>
      <xdr:rowOff>50711</xdr:rowOff>
    </xdr:from>
    <xdr:to>
      <xdr:col>12</xdr:col>
      <xdr:colOff>342900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15554" y="50711"/>
          <a:ext cx="55522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838199</xdr:colOff>
      <xdr:row>0</xdr:row>
      <xdr:rowOff>47625</xdr:rowOff>
    </xdr:from>
    <xdr:to>
      <xdr:col>4</xdr:col>
      <xdr:colOff>948806</xdr:colOff>
      <xdr:row>8</xdr:row>
      <xdr:rowOff>64120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4" y="4762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1096154</xdr:colOff>
      <xdr:row>0</xdr:row>
      <xdr:rowOff>60236</xdr:rowOff>
    </xdr:from>
    <xdr:to>
      <xdr:col>13</xdr:col>
      <xdr:colOff>142875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2229" y="60236"/>
          <a:ext cx="60952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657224</xdr:colOff>
      <xdr:row>0</xdr:row>
      <xdr:rowOff>47625</xdr:rowOff>
    </xdr:from>
    <xdr:to>
      <xdr:col>4</xdr:col>
      <xdr:colOff>567806</xdr:colOff>
      <xdr:row>8</xdr:row>
      <xdr:rowOff>64120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9" y="4762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858029</xdr:colOff>
      <xdr:row>0</xdr:row>
      <xdr:rowOff>60236</xdr:rowOff>
    </xdr:from>
    <xdr:to>
      <xdr:col>12</xdr:col>
      <xdr:colOff>428625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4129" y="60236"/>
          <a:ext cx="56284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704849</xdr:colOff>
      <xdr:row>0</xdr:row>
      <xdr:rowOff>57150</xdr:rowOff>
    </xdr:from>
    <xdr:to>
      <xdr:col>4</xdr:col>
      <xdr:colOff>863081</xdr:colOff>
      <xdr:row>8</xdr:row>
      <xdr:rowOff>73645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699" y="5715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1115204</xdr:colOff>
      <xdr:row>0</xdr:row>
      <xdr:rowOff>60236</xdr:rowOff>
    </xdr:from>
    <xdr:to>
      <xdr:col>13</xdr:col>
      <xdr:colOff>238125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63229" y="60236"/>
          <a:ext cx="5485621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1266824</xdr:colOff>
      <xdr:row>0</xdr:row>
      <xdr:rowOff>66675</xdr:rowOff>
    </xdr:from>
    <xdr:to>
      <xdr:col>4</xdr:col>
      <xdr:colOff>672581</xdr:colOff>
      <xdr:row>8</xdr:row>
      <xdr:rowOff>83170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299" y="6667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848504</xdr:colOff>
      <xdr:row>0</xdr:row>
      <xdr:rowOff>60236</xdr:rowOff>
    </xdr:from>
    <xdr:to>
      <xdr:col>13</xdr:col>
      <xdr:colOff>38100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15629" y="60236"/>
          <a:ext cx="557134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666749</xdr:colOff>
      <xdr:row>0</xdr:row>
      <xdr:rowOff>47625</xdr:rowOff>
    </xdr:from>
    <xdr:to>
      <xdr:col>4</xdr:col>
      <xdr:colOff>472556</xdr:colOff>
      <xdr:row>8</xdr:row>
      <xdr:rowOff>64120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49" y="47625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658004</xdr:colOff>
      <xdr:row>0</xdr:row>
      <xdr:rowOff>50711</xdr:rowOff>
    </xdr:from>
    <xdr:to>
      <xdr:col>12</xdr:col>
      <xdr:colOff>228600</xdr:colOff>
      <xdr:row>8</xdr:row>
      <xdr:rowOff>57151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72704" y="50711"/>
          <a:ext cx="55522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676274</xdr:colOff>
      <xdr:row>0</xdr:row>
      <xdr:rowOff>57150</xdr:rowOff>
    </xdr:from>
    <xdr:to>
      <xdr:col>3</xdr:col>
      <xdr:colOff>1853681</xdr:colOff>
      <xdr:row>8</xdr:row>
      <xdr:rowOff>73645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399" y="5715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2067704</xdr:colOff>
      <xdr:row>0</xdr:row>
      <xdr:rowOff>60236</xdr:rowOff>
    </xdr:from>
    <xdr:to>
      <xdr:col>11</xdr:col>
      <xdr:colOff>381000</xdr:colOff>
      <xdr:row>8</xdr:row>
      <xdr:rowOff>66676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10829" y="6023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85725</xdr:rowOff>
    </xdr:from>
    <xdr:to>
      <xdr:col>1</xdr:col>
      <xdr:colOff>1362074</xdr:colOff>
      <xdr:row>8</xdr:row>
      <xdr:rowOff>57150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4" y="85725"/>
          <a:ext cx="11525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86504</xdr:colOff>
      <xdr:row>0</xdr:row>
      <xdr:rowOff>98336</xdr:rowOff>
    </xdr:from>
    <xdr:to>
      <xdr:col>5</xdr:col>
      <xdr:colOff>285749</xdr:colOff>
      <xdr:row>8</xdr:row>
      <xdr:rowOff>28575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48729" y="98336"/>
          <a:ext cx="4866495" cy="107323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38100</xdr:rowOff>
    </xdr:from>
    <xdr:to>
      <xdr:col>3</xdr:col>
      <xdr:colOff>1186931</xdr:colOff>
      <xdr:row>8</xdr:row>
      <xdr:rowOff>54595</xdr:rowOff>
    </xdr:to>
    <xdr:pic>
      <xdr:nvPicPr>
        <xdr:cNvPr id="2" name="Picture 1" descr="PJERJ_AZUL_RGB">
          <a:extLst>
            <a:ext uri="{FF2B5EF4-FFF2-40B4-BE49-F238E27FC236}">
              <a16:creationId xmlns:a16="http://schemas.microsoft.com/office/drawing/2014/main" id="{28F73BDA-7D6D-41B4-9677-D1DE200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38100"/>
          <a:ext cx="1177407" cy="115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1705754</xdr:colOff>
      <xdr:row>0</xdr:row>
      <xdr:rowOff>41186</xdr:rowOff>
    </xdr:from>
    <xdr:to>
      <xdr:col>11</xdr:col>
      <xdr:colOff>19050</xdr:colOff>
      <xdr:row>8</xdr:row>
      <xdr:rowOff>47626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0454" y="41186"/>
          <a:ext cx="6428596" cy="1149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PODER JUDICIÁRIO DO ESTADO DO RIO DE JANEIRO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CORREGEDORIA GERAL DA JUSTIÇA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PERÍODO JAN/2018 - DEZ/2018</a:t>
          </a:r>
          <a:endParaRPr lang="pt-BR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50" b="1">
              <a:latin typeface="Arial" panose="020B0604020202020204" pitchFamily="34" charset="0"/>
              <a:cs typeface="Arial" panose="020B0604020202020204" pitchFamily="34" charset="0"/>
            </a:rPr>
            <a:t>ESTUDO RELATIVO AO PROVIMENTO CGJ 27/2009</a:t>
          </a:r>
        </a:p>
        <a:p>
          <a:pPr algn="ctr"/>
          <a:r>
            <a:rPr lang="pt-BR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FONTES: DADOS FORNECIDOS PELA DGTEC ATRAVÉS DE E-MAIL's</a:t>
          </a:r>
          <a:endParaRPr lang="pt-BR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A12:P854" totalsRowShown="0" headerRowDxfId="467" dataDxfId="465" headerRowBorderDxfId="466" tableBorderDxfId="464" totalsRowBorderDxfId="463">
  <autoFilter ref="A12:P854"/>
  <tableColumns count="16">
    <tableColumn id="1" name="Coluna1" dataDxfId="462"/>
    <tableColumn id="2" name="Coluna2" dataDxfId="461"/>
    <tableColumn id="3" name="Coluna3" dataDxfId="460"/>
    <tableColumn id="4" name="Coluna4" dataDxfId="459"/>
    <tableColumn id="5" name="Coluna5" dataDxfId="458"/>
    <tableColumn id="6" name="Coluna6" dataDxfId="457"/>
    <tableColumn id="7" name="Coluna7" dataDxfId="456"/>
    <tableColumn id="8" name="Coluna8" dataDxfId="455"/>
    <tableColumn id="9" name="Coluna9" dataDxfId="454"/>
    <tableColumn id="10" name="Coluna10" dataDxfId="453"/>
    <tableColumn id="11" name="Coluna11" dataDxfId="452"/>
    <tableColumn id="12" name="Coluna12" dataDxfId="451"/>
    <tableColumn id="13" name="Coluna13" dataDxfId="450"/>
    <tableColumn id="14" name="Coluna14" dataDxfId="449"/>
    <tableColumn id="15" name="Coluna15" dataDxfId="448"/>
    <tableColumn id="16" name="Coluna16" dataDxfId="447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0:P855"/>
  <sheetViews>
    <sheetView showGridLines="0" tabSelected="1" zoomScaleNormal="100" workbookViewId="0">
      <pane ySplit="11" topLeftCell="A12" activePane="bottomLeft" state="frozen"/>
      <selection activeCell="F14" sqref="F14"/>
      <selection pane="bottomLeft" activeCell="C20" sqref="C20"/>
    </sheetView>
  </sheetViews>
  <sheetFormatPr defaultRowHeight="11.25" x14ac:dyDescent="0.2"/>
  <cols>
    <col min="1" max="1" width="16.85546875" style="9" bestFit="1" customWidth="1"/>
    <col min="2" max="2" width="12.28515625" style="9" customWidth="1"/>
    <col min="3" max="3" width="20.5703125" style="5" customWidth="1"/>
    <col min="4" max="4" width="39.85546875" style="9" bestFit="1" customWidth="1"/>
    <col min="5" max="5" width="41.140625" style="5" bestFit="1" customWidth="1"/>
    <col min="6" max="9" width="8.7109375" style="10" customWidth="1"/>
    <col min="10" max="15" width="9.5703125" style="10" customWidth="1"/>
    <col min="16" max="16" width="9.5703125" style="2" customWidth="1"/>
    <col min="17" max="16384" width="9.140625" style="2"/>
  </cols>
  <sheetData>
    <row r="10" spans="1:16" s="1" customFormat="1" ht="11.25" customHeight="1" x14ac:dyDescent="0.25">
      <c r="A10" s="59" t="s">
        <v>909</v>
      </c>
      <c r="B10" s="59" t="s">
        <v>910</v>
      </c>
      <c r="C10" s="60" t="s">
        <v>911</v>
      </c>
      <c r="D10" s="59" t="s">
        <v>0</v>
      </c>
      <c r="E10" s="61" t="s">
        <v>856</v>
      </c>
      <c r="F10" s="57" t="s">
        <v>845</v>
      </c>
      <c r="G10" s="57"/>
      <c r="H10" s="57"/>
      <c r="I10" s="57"/>
      <c r="J10" s="57"/>
      <c r="K10" s="57"/>
      <c r="L10" s="57"/>
      <c r="M10" s="57"/>
      <c r="N10" s="57"/>
      <c r="O10" s="57"/>
      <c r="P10" s="58" t="s">
        <v>1042</v>
      </c>
    </row>
    <row r="11" spans="1:16" ht="87.75" customHeight="1" x14ac:dyDescent="0.2">
      <c r="A11" s="59"/>
      <c r="B11" s="59"/>
      <c r="C11" s="60"/>
      <c r="D11" s="59"/>
      <c r="E11" s="61"/>
      <c r="F11" s="55" t="s">
        <v>846</v>
      </c>
      <c r="G11" s="55" t="s">
        <v>847</v>
      </c>
      <c r="H11" s="56" t="s">
        <v>848</v>
      </c>
      <c r="I11" s="56" t="s">
        <v>849</v>
      </c>
      <c r="J11" s="56" t="s">
        <v>850</v>
      </c>
      <c r="K11" s="56" t="s">
        <v>851</v>
      </c>
      <c r="L11" s="56" t="s">
        <v>852</v>
      </c>
      <c r="M11" s="56" t="s">
        <v>853</v>
      </c>
      <c r="N11" s="56" t="s">
        <v>854</v>
      </c>
      <c r="O11" s="56" t="s">
        <v>855</v>
      </c>
      <c r="P11" s="58"/>
    </row>
    <row r="12" spans="1:16" hidden="1" x14ac:dyDescent="0.2">
      <c r="A12" s="47" t="s">
        <v>1048</v>
      </c>
      <c r="B12" s="48" t="s">
        <v>1049</v>
      </c>
      <c r="C12" s="42" t="s">
        <v>1050</v>
      </c>
      <c r="D12" s="43" t="s">
        <v>1051</v>
      </c>
      <c r="E12" s="42" t="s">
        <v>1052</v>
      </c>
      <c r="F12" s="44" t="s">
        <v>1053</v>
      </c>
      <c r="G12" s="44" t="s">
        <v>1054</v>
      </c>
      <c r="H12" s="44" t="s">
        <v>1055</v>
      </c>
      <c r="I12" s="44" t="s">
        <v>1056</v>
      </c>
      <c r="J12" s="44" t="s">
        <v>1057</v>
      </c>
      <c r="K12" s="44" t="s">
        <v>1058</v>
      </c>
      <c r="L12" s="44" t="s">
        <v>1059</v>
      </c>
      <c r="M12" s="44" t="s">
        <v>1060</v>
      </c>
      <c r="N12" s="44" t="s">
        <v>1061</v>
      </c>
      <c r="O12" s="44" t="s">
        <v>1062</v>
      </c>
      <c r="P12" s="41" t="s">
        <v>1063</v>
      </c>
    </row>
    <row r="13" spans="1:16" x14ac:dyDescent="0.2">
      <c r="A13" s="45" t="s">
        <v>912</v>
      </c>
      <c r="B13" s="41" t="s">
        <v>912</v>
      </c>
      <c r="C13" s="42" t="s">
        <v>913</v>
      </c>
      <c r="D13" s="43" t="s">
        <v>12</v>
      </c>
      <c r="E13" s="42" t="s">
        <v>857</v>
      </c>
      <c r="F13" s="44">
        <v>656</v>
      </c>
      <c r="G13" s="44">
        <v>139257</v>
      </c>
      <c r="H13" s="44">
        <v>1087</v>
      </c>
      <c r="I13" s="44">
        <v>26086</v>
      </c>
      <c r="J13" s="44">
        <v>41980</v>
      </c>
      <c r="K13" s="44">
        <v>27184</v>
      </c>
      <c r="L13" s="44">
        <v>42896</v>
      </c>
      <c r="M13" s="44">
        <v>6</v>
      </c>
      <c r="N13" s="44">
        <v>391</v>
      </c>
      <c r="O13" s="44">
        <v>2797</v>
      </c>
      <c r="P13" s="46">
        <v>101</v>
      </c>
    </row>
    <row r="14" spans="1:16" x14ac:dyDescent="0.2">
      <c r="A14" s="45" t="s">
        <v>912</v>
      </c>
      <c r="B14" s="41" t="s">
        <v>912</v>
      </c>
      <c r="C14" s="42" t="s">
        <v>913</v>
      </c>
      <c r="D14" s="43" t="s">
        <v>13</v>
      </c>
      <c r="E14" s="42" t="s">
        <v>857</v>
      </c>
      <c r="F14" s="44">
        <v>546</v>
      </c>
      <c r="G14" s="44">
        <v>147302</v>
      </c>
      <c r="H14" s="44">
        <v>664</v>
      </c>
      <c r="I14" s="44">
        <v>35870</v>
      </c>
      <c r="J14" s="44">
        <v>112028</v>
      </c>
      <c r="K14" s="44">
        <v>33261</v>
      </c>
      <c r="L14" s="44">
        <v>42184</v>
      </c>
      <c r="M14" s="44">
        <v>708</v>
      </c>
      <c r="N14" s="44">
        <v>4344</v>
      </c>
      <c r="O14" s="44">
        <v>15387</v>
      </c>
      <c r="P14" s="46">
        <v>130</v>
      </c>
    </row>
    <row r="15" spans="1:16" x14ac:dyDescent="0.2">
      <c r="A15" s="45" t="s">
        <v>912</v>
      </c>
      <c r="B15" s="41" t="s">
        <v>912</v>
      </c>
      <c r="C15" s="42" t="s">
        <v>913</v>
      </c>
      <c r="D15" s="43" t="s">
        <v>14</v>
      </c>
      <c r="E15" s="42" t="s">
        <v>857</v>
      </c>
      <c r="F15" s="44">
        <v>1136</v>
      </c>
      <c r="G15" s="44">
        <v>211633</v>
      </c>
      <c r="H15" s="44">
        <v>1744</v>
      </c>
      <c r="I15" s="44">
        <v>37361</v>
      </c>
      <c r="J15" s="44">
        <v>94277</v>
      </c>
      <c r="K15" s="44">
        <v>40250</v>
      </c>
      <c r="L15" s="44">
        <v>40341</v>
      </c>
      <c r="M15" s="44">
        <v>302</v>
      </c>
      <c r="N15" s="44">
        <v>896</v>
      </c>
      <c r="O15" s="44">
        <v>2776</v>
      </c>
      <c r="P15" s="46">
        <v>108</v>
      </c>
    </row>
    <row r="16" spans="1:16" x14ac:dyDescent="0.2">
      <c r="A16" s="45" t="s">
        <v>912</v>
      </c>
      <c r="B16" s="41" t="s">
        <v>912</v>
      </c>
      <c r="C16" s="42" t="s">
        <v>913</v>
      </c>
      <c r="D16" s="43" t="s">
        <v>15</v>
      </c>
      <c r="E16" s="42" t="s">
        <v>857</v>
      </c>
      <c r="F16" s="44">
        <v>840</v>
      </c>
      <c r="G16" s="44">
        <v>183345</v>
      </c>
      <c r="H16" s="44">
        <v>1122</v>
      </c>
      <c r="I16" s="44">
        <v>41193</v>
      </c>
      <c r="J16" s="44">
        <v>58175</v>
      </c>
      <c r="K16" s="44">
        <v>34336</v>
      </c>
      <c r="L16" s="44">
        <v>36232</v>
      </c>
      <c r="M16" s="44">
        <v>355</v>
      </c>
      <c r="N16" s="44">
        <v>462</v>
      </c>
      <c r="O16" s="44">
        <v>6477</v>
      </c>
      <c r="P16" s="46">
        <v>96</v>
      </c>
    </row>
    <row r="17" spans="1:16" x14ac:dyDescent="0.2">
      <c r="A17" s="45" t="s">
        <v>912</v>
      </c>
      <c r="B17" s="41" t="s">
        <v>912</v>
      </c>
      <c r="C17" s="42" t="s">
        <v>913</v>
      </c>
      <c r="D17" s="43" t="s">
        <v>16</v>
      </c>
      <c r="E17" s="42" t="s">
        <v>857</v>
      </c>
      <c r="F17" s="44">
        <v>882</v>
      </c>
      <c r="G17" s="44">
        <v>150234</v>
      </c>
      <c r="H17" s="44">
        <v>916</v>
      </c>
      <c r="I17" s="44">
        <v>32497</v>
      </c>
      <c r="J17" s="44">
        <v>72071</v>
      </c>
      <c r="K17" s="44">
        <v>39766</v>
      </c>
      <c r="L17" s="44">
        <v>39057</v>
      </c>
      <c r="M17" s="44">
        <v>13</v>
      </c>
      <c r="N17" s="44">
        <v>278</v>
      </c>
      <c r="O17" s="44">
        <v>2897</v>
      </c>
      <c r="P17" s="46">
        <v>94</v>
      </c>
    </row>
    <row r="18" spans="1:16" x14ac:dyDescent="0.2">
      <c r="A18" s="45" t="s">
        <v>912</v>
      </c>
      <c r="B18" s="41" t="s">
        <v>912</v>
      </c>
      <c r="C18" s="42" t="s">
        <v>913</v>
      </c>
      <c r="D18" s="43" t="s">
        <v>17</v>
      </c>
      <c r="E18" s="42" t="s">
        <v>857</v>
      </c>
      <c r="F18" s="44">
        <v>789</v>
      </c>
      <c r="G18" s="44">
        <v>110062</v>
      </c>
      <c r="H18" s="44">
        <v>1095</v>
      </c>
      <c r="I18" s="44">
        <v>26678</v>
      </c>
      <c r="J18" s="44">
        <v>53269</v>
      </c>
      <c r="K18" s="44">
        <v>29207</v>
      </c>
      <c r="L18" s="44">
        <v>41617</v>
      </c>
      <c r="M18" s="44">
        <v>193</v>
      </c>
      <c r="N18" s="44">
        <v>1821</v>
      </c>
      <c r="O18" s="44">
        <v>4725</v>
      </c>
      <c r="P18" s="46">
        <v>108</v>
      </c>
    </row>
    <row r="19" spans="1:16" x14ac:dyDescent="0.2">
      <c r="A19" s="45" t="s">
        <v>912</v>
      </c>
      <c r="B19" s="41" t="s">
        <v>912</v>
      </c>
      <c r="C19" s="42" t="s">
        <v>913</v>
      </c>
      <c r="D19" s="43" t="s">
        <v>18</v>
      </c>
      <c r="E19" s="42" t="s">
        <v>857</v>
      </c>
      <c r="F19" s="44">
        <v>912</v>
      </c>
      <c r="G19" s="44">
        <v>168204</v>
      </c>
      <c r="H19" s="44">
        <v>3605</v>
      </c>
      <c r="I19" s="44">
        <v>42543</v>
      </c>
      <c r="J19" s="44">
        <v>116313</v>
      </c>
      <c r="K19" s="44">
        <v>41189</v>
      </c>
      <c r="L19" s="44">
        <v>49070</v>
      </c>
      <c r="M19" s="44">
        <v>339</v>
      </c>
      <c r="N19" s="44">
        <v>448</v>
      </c>
      <c r="O19" s="44">
        <v>3070</v>
      </c>
      <c r="P19" s="46">
        <v>98</v>
      </c>
    </row>
    <row r="20" spans="1:16" x14ac:dyDescent="0.2">
      <c r="A20" s="45" t="s">
        <v>912</v>
      </c>
      <c r="B20" s="41" t="s">
        <v>912</v>
      </c>
      <c r="C20" s="42" t="s">
        <v>913</v>
      </c>
      <c r="D20" s="43" t="s">
        <v>19</v>
      </c>
      <c r="E20" s="42" t="s">
        <v>857</v>
      </c>
      <c r="F20" s="44">
        <v>474</v>
      </c>
      <c r="G20" s="44">
        <v>63718</v>
      </c>
      <c r="H20" s="44">
        <v>2442</v>
      </c>
      <c r="I20" s="44">
        <v>36503</v>
      </c>
      <c r="J20" s="44">
        <v>40431</v>
      </c>
      <c r="K20" s="44">
        <v>14665</v>
      </c>
      <c r="L20" s="44">
        <v>17499</v>
      </c>
      <c r="M20" s="44">
        <v>287</v>
      </c>
      <c r="N20" s="44">
        <v>678</v>
      </c>
      <c r="O20" s="44">
        <v>3714</v>
      </c>
      <c r="P20" s="46">
        <v>104</v>
      </c>
    </row>
    <row r="21" spans="1:16" x14ac:dyDescent="0.2">
      <c r="A21" s="45" t="s">
        <v>912</v>
      </c>
      <c r="B21" s="41" t="s">
        <v>912</v>
      </c>
      <c r="C21" s="42" t="s">
        <v>913</v>
      </c>
      <c r="D21" s="43" t="s">
        <v>20</v>
      </c>
      <c r="E21" s="42" t="s">
        <v>857</v>
      </c>
      <c r="F21" s="44">
        <v>314</v>
      </c>
      <c r="G21" s="44">
        <v>81515</v>
      </c>
      <c r="H21" s="44">
        <v>841</v>
      </c>
      <c r="I21" s="44">
        <v>39623</v>
      </c>
      <c r="J21" s="44">
        <v>94038</v>
      </c>
      <c r="K21" s="44">
        <v>16460</v>
      </c>
      <c r="L21" s="44">
        <v>78666</v>
      </c>
      <c r="M21" s="44">
        <v>643</v>
      </c>
      <c r="N21" s="44">
        <v>3272</v>
      </c>
      <c r="O21" s="44">
        <v>11745</v>
      </c>
      <c r="P21" s="46">
        <v>99</v>
      </c>
    </row>
    <row r="22" spans="1:16" x14ac:dyDescent="0.2">
      <c r="A22" s="45" t="s">
        <v>912</v>
      </c>
      <c r="B22" s="41" t="s">
        <v>912</v>
      </c>
      <c r="C22" s="42" t="s">
        <v>913</v>
      </c>
      <c r="D22" s="43" t="s">
        <v>21</v>
      </c>
      <c r="E22" s="42" t="s">
        <v>857</v>
      </c>
      <c r="F22" s="44">
        <v>435</v>
      </c>
      <c r="G22" s="44">
        <v>89867</v>
      </c>
      <c r="H22" s="44">
        <v>825</v>
      </c>
      <c r="I22" s="44">
        <v>40853</v>
      </c>
      <c r="J22" s="44">
        <v>52984</v>
      </c>
      <c r="K22" s="44">
        <v>21904</v>
      </c>
      <c r="L22" s="44">
        <v>22524</v>
      </c>
      <c r="M22" s="44">
        <v>321</v>
      </c>
      <c r="N22" s="44">
        <v>2182</v>
      </c>
      <c r="O22" s="44">
        <v>6634</v>
      </c>
      <c r="P22" s="46">
        <v>91</v>
      </c>
    </row>
    <row r="23" spans="1:16" x14ac:dyDescent="0.2">
      <c r="A23" s="45" t="s">
        <v>912</v>
      </c>
      <c r="B23" s="41" t="s">
        <v>912</v>
      </c>
      <c r="C23" s="42" t="s">
        <v>913</v>
      </c>
      <c r="D23" s="43" t="s">
        <v>22</v>
      </c>
      <c r="E23" s="42" t="s">
        <v>857</v>
      </c>
      <c r="F23" s="44">
        <v>2701</v>
      </c>
      <c r="G23" s="44">
        <v>173303</v>
      </c>
      <c r="H23" s="44">
        <v>1141</v>
      </c>
      <c r="I23" s="44">
        <v>38450</v>
      </c>
      <c r="J23" s="44">
        <v>105806</v>
      </c>
      <c r="K23" s="44">
        <v>49401</v>
      </c>
      <c r="L23" s="44">
        <v>39305</v>
      </c>
      <c r="M23" s="44">
        <v>107</v>
      </c>
      <c r="N23" s="44">
        <v>171</v>
      </c>
      <c r="O23" s="44">
        <v>2867</v>
      </c>
      <c r="P23" s="46">
        <v>79</v>
      </c>
    </row>
    <row r="24" spans="1:16" x14ac:dyDescent="0.2">
      <c r="A24" s="45" t="s">
        <v>912</v>
      </c>
      <c r="B24" s="41" t="s">
        <v>912</v>
      </c>
      <c r="C24" s="42" t="s">
        <v>913</v>
      </c>
      <c r="D24" s="43" t="s">
        <v>23</v>
      </c>
      <c r="E24" s="42" t="s">
        <v>857</v>
      </c>
      <c r="F24" s="44">
        <v>803</v>
      </c>
      <c r="G24" s="44">
        <v>69536</v>
      </c>
      <c r="H24" s="44">
        <v>827</v>
      </c>
      <c r="I24" s="44">
        <v>33371</v>
      </c>
      <c r="J24" s="44">
        <v>48212</v>
      </c>
      <c r="K24" s="44">
        <v>14178</v>
      </c>
      <c r="L24" s="44">
        <v>37307</v>
      </c>
      <c r="M24" s="44">
        <v>625</v>
      </c>
      <c r="N24" s="44">
        <v>3670</v>
      </c>
      <c r="O24" s="44">
        <v>11022</v>
      </c>
      <c r="P24" s="46">
        <v>82</v>
      </c>
    </row>
    <row r="25" spans="1:16" x14ac:dyDescent="0.2">
      <c r="A25" s="45" t="s">
        <v>912</v>
      </c>
      <c r="B25" s="41" t="s">
        <v>912</v>
      </c>
      <c r="C25" s="42" t="s">
        <v>913</v>
      </c>
      <c r="D25" s="43" t="s">
        <v>24</v>
      </c>
      <c r="E25" s="42" t="s">
        <v>857</v>
      </c>
      <c r="F25" s="44">
        <v>2254</v>
      </c>
      <c r="G25" s="44">
        <v>166464</v>
      </c>
      <c r="H25" s="44">
        <v>1649</v>
      </c>
      <c r="I25" s="44">
        <v>43417</v>
      </c>
      <c r="J25" s="44">
        <v>82054</v>
      </c>
      <c r="K25" s="44">
        <v>49396</v>
      </c>
      <c r="L25" s="44">
        <v>22245</v>
      </c>
      <c r="M25" s="44">
        <v>700</v>
      </c>
      <c r="N25" s="44">
        <v>585</v>
      </c>
      <c r="O25" s="44">
        <v>4949</v>
      </c>
      <c r="P25" s="46">
        <v>84</v>
      </c>
    </row>
    <row r="26" spans="1:16" x14ac:dyDescent="0.2">
      <c r="A26" s="45" t="s">
        <v>912</v>
      </c>
      <c r="B26" s="41" t="s">
        <v>912</v>
      </c>
      <c r="C26" s="42" t="s">
        <v>913</v>
      </c>
      <c r="D26" s="43" t="s">
        <v>25</v>
      </c>
      <c r="E26" s="42" t="s">
        <v>857</v>
      </c>
      <c r="F26" s="44">
        <v>635</v>
      </c>
      <c r="G26" s="44">
        <v>61082</v>
      </c>
      <c r="H26" s="44">
        <v>1228</v>
      </c>
      <c r="I26" s="44">
        <v>41252</v>
      </c>
      <c r="J26" s="44">
        <v>75318</v>
      </c>
      <c r="K26" s="44">
        <v>9712</v>
      </c>
      <c r="L26" s="44">
        <v>38362</v>
      </c>
      <c r="M26" s="44">
        <v>592</v>
      </c>
      <c r="N26" s="44">
        <v>2664</v>
      </c>
      <c r="O26" s="44">
        <v>10210</v>
      </c>
      <c r="P26" s="46">
        <v>104</v>
      </c>
    </row>
    <row r="27" spans="1:16" x14ac:dyDescent="0.2">
      <c r="A27" s="45" t="s">
        <v>912</v>
      </c>
      <c r="B27" s="41" t="s">
        <v>912</v>
      </c>
      <c r="C27" s="42" t="s">
        <v>913</v>
      </c>
      <c r="D27" s="43" t="s">
        <v>26</v>
      </c>
      <c r="E27" s="42" t="s">
        <v>857</v>
      </c>
      <c r="F27" s="44">
        <v>521</v>
      </c>
      <c r="G27" s="44">
        <v>153872</v>
      </c>
      <c r="H27" s="44">
        <v>1156</v>
      </c>
      <c r="I27" s="44">
        <v>42768</v>
      </c>
      <c r="J27" s="44">
        <v>121915</v>
      </c>
      <c r="K27" s="44">
        <v>41704</v>
      </c>
      <c r="L27" s="44">
        <v>43879</v>
      </c>
      <c r="M27" s="44">
        <v>741</v>
      </c>
      <c r="N27" s="44">
        <v>5078</v>
      </c>
      <c r="O27" s="44">
        <v>14985</v>
      </c>
      <c r="P27" s="46">
        <v>106</v>
      </c>
    </row>
    <row r="28" spans="1:16" x14ac:dyDescent="0.2">
      <c r="A28" s="45" t="s">
        <v>912</v>
      </c>
      <c r="B28" s="41" t="s">
        <v>912</v>
      </c>
      <c r="C28" s="42" t="s">
        <v>913</v>
      </c>
      <c r="D28" s="43" t="s">
        <v>27</v>
      </c>
      <c r="E28" s="42" t="s">
        <v>857</v>
      </c>
      <c r="F28" s="44">
        <v>477</v>
      </c>
      <c r="G28" s="44">
        <v>119999</v>
      </c>
      <c r="H28" s="44">
        <v>931</v>
      </c>
      <c r="I28" s="44">
        <v>35452</v>
      </c>
      <c r="J28" s="44">
        <v>53868</v>
      </c>
      <c r="K28" s="44">
        <v>26688</v>
      </c>
      <c r="L28" s="44">
        <v>16978</v>
      </c>
      <c r="M28" s="44">
        <v>414</v>
      </c>
      <c r="N28" s="44">
        <v>1449</v>
      </c>
      <c r="O28" s="44">
        <v>5883</v>
      </c>
      <c r="P28" s="46">
        <v>96</v>
      </c>
    </row>
    <row r="29" spans="1:16" x14ac:dyDescent="0.2">
      <c r="A29" s="45" t="s">
        <v>912</v>
      </c>
      <c r="B29" s="41" t="s">
        <v>912</v>
      </c>
      <c r="C29" s="42" t="s">
        <v>913</v>
      </c>
      <c r="D29" s="43" t="s">
        <v>28</v>
      </c>
      <c r="E29" s="42" t="s">
        <v>857</v>
      </c>
      <c r="F29" s="44">
        <v>980</v>
      </c>
      <c r="G29" s="44">
        <v>97279</v>
      </c>
      <c r="H29" s="44">
        <v>1308</v>
      </c>
      <c r="I29" s="44">
        <v>31233</v>
      </c>
      <c r="J29" s="44">
        <v>64165</v>
      </c>
      <c r="K29" s="44">
        <v>25570</v>
      </c>
      <c r="L29" s="44">
        <v>20017</v>
      </c>
      <c r="M29" s="44">
        <v>469</v>
      </c>
      <c r="N29" s="44">
        <v>1970</v>
      </c>
      <c r="O29" s="44">
        <v>6116</v>
      </c>
      <c r="P29" s="46">
        <v>96</v>
      </c>
    </row>
    <row r="30" spans="1:16" x14ac:dyDescent="0.2">
      <c r="A30" s="45" t="s">
        <v>912</v>
      </c>
      <c r="B30" s="41" t="s">
        <v>912</v>
      </c>
      <c r="C30" s="42" t="s">
        <v>913</v>
      </c>
      <c r="D30" s="43" t="s">
        <v>29</v>
      </c>
      <c r="E30" s="42" t="s">
        <v>857</v>
      </c>
      <c r="F30" s="44">
        <v>773</v>
      </c>
      <c r="G30" s="44">
        <v>86541</v>
      </c>
      <c r="H30" s="44">
        <v>1033</v>
      </c>
      <c r="I30" s="44">
        <v>25370</v>
      </c>
      <c r="J30" s="44">
        <v>52451</v>
      </c>
      <c r="K30" s="44">
        <v>13913</v>
      </c>
      <c r="L30" s="44">
        <v>21702</v>
      </c>
      <c r="M30" s="44">
        <v>380</v>
      </c>
      <c r="N30" s="44">
        <v>1362</v>
      </c>
      <c r="O30" s="44">
        <v>4687</v>
      </c>
      <c r="P30" s="46">
        <v>87</v>
      </c>
    </row>
    <row r="31" spans="1:16" x14ac:dyDescent="0.2">
      <c r="A31" s="45" t="s">
        <v>912</v>
      </c>
      <c r="B31" s="41" t="s">
        <v>912</v>
      </c>
      <c r="C31" s="42" t="s">
        <v>913</v>
      </c>
      <c r="D31" s="43" t="s">
        <v>30</v>
      </c>
      <c r="E31" s="42" t="s">
        <v>857</v>
      </c>
      <c r="F31" s="44">
        <v>849</v>
      </c>
      <c r="G31" s="44">
        <v>44224</v>
      </c>
      <c r="H31" s="44">
        <v>1499</v>
      </c>
      <c r="I31" s="44">
        <v>35580</v>
      </c>
      <c r="J31" s="44">
        <v>71048</v>
      </c>
      <c r="K31" s="44">
        <v>6330</v>
      </c>
      <c r="L31" s="44">
        <v>24865</v>
      </c>
      <c r="M31" s="44">
        <v>1016</v>
      </c>
      <c r="N31" s="44">
        <v>885</v>
      </c>
      <c r="O31" s="44">
        <v>2900</v>
      </c>
      <c r="P31" s="46">
        <v>108</v>
      </c>
    </row>
    <row r="32" spans="1:16" x14ac:dyDescent="0.2">
      <c r="A32" s="45" t="s">
        <v>912</v>
      </c>
      <c r="B32" s="41" t="s">
        <v>912</v>
      </c>
      <c r="C32" s="42" t="s">
        <v>913</v>
      </c>
      <c r="D32" s="43" t="s">
        <v>31</v>
      </c>
      <c r="E32" s="42" t="s">
        <v>857</v>
      </c>
      <c r="F32" s="44">
        <v>436</v>
      </c>
      <c r="G32" s="44">
        <v>117614</v>
      </c>
      <c r="H32" s="44">
        <v>1516</v>
      </c>
      <c r="I32" s="44">
        <v>47021</v>
      </c>
      <c r="J32" s="44">
        <v>74864</v>
      </c>
      <c r="K32" s="44">
        <v>22800</v>
      </c>
      <c r="L32" s="44">
        <v>21894</v>
      </c>
      <c r="M32" s="44">
        <v>837</v>
      </c>
      <c r="N32" s="44">
        <v>3468</v>
      </c>
      <c r="O32" s="44">
        <v>12370</v>
      </c>
      <c r="P32" s="46">
        <v>126</v>
      </c>
    </row>
    <row r="33" spans="1:16" x14ac:dyDescent="0.2">
      <c r="A33" s="45" t="s">
        <v>912</v>
      </c>
      <c r="B33" s="41" t="s">
        <v>912</v>
      </c>
      <c r="C33" s="42" t="s">
        <v>913</v>
      </c>
      <c r="D33" s="43" t="s">
        <v>32</v>
      </c>
      <c r="E33" s="42" t="s">
        <v>857</v>
      </c>
      <c r="F33" s="44">
        <v>633</v>
      </c>
      <c r="G33" s="44">
        <v>130413</v>
      </c>
      <c r="H33" s="44">
        <v>1543</v>
      </c>
      <c r="I33" s="44">
        <v>47213</v>
      </c>
      <c r="J33" s="44">
        <v>75408</v>
      </c>
      <c r="K33" s="44">
        <v>29260</v>
      </c>
      <c r="L33" s="44">
        <v>29815</v>
      </c>
      <c r="M33" s="44">
        <v>369</v>
      </c>
      <c r="N33" s="44">
        <v>569</v>
      </c>
      <c r="O33" s="44">
        <v>9963</v>
      </c>
      <c r="P33" s="46">
        <v>103</v>
      </c>
    </row>
    <row r="34" spans="1:16" x14ac:dyDescent="0.2">
      <c r="A34" s="45" t="s">
        <v>912</v>
      </c>
      <c r="B34" s="41" t="s">
        <v>912</v>
      </c>
      <c r="C34" s="42" t="s">
        <v>913</v>
      </c>
      <c r="D34" s="43" t="s">
        <v>33</v>
      </c>
      <c r="E34" s="42" t="s">
        <v>857</v>
      </c>
      <c r="F34" s="44">
        <v>579</v>
      </c>
      <c r="G34" s="44">
        <v>88534</v>
      </c>
      <c r="H34" s="44">
        <v>1038</v>
      </c>
      <c r="I34" s="44">
        <v>41677</v>
      </c>
      <c r="J34" s="44">
        <v>95401</v>
      </c>
      <c r="K34" s="44">
        <v>5425</v>
      </c>
      <c r="L34" s="44">
        <v>35134</v>
      </c>
      <c r="M34" s="44">
        <v>304</v>
      </c>
      <c r="N34" s="44">
        <v>685</v>
      </c>
      <c r="O34" s="44">
        <v>6894</v>
      </c>
      <c r="P34" s="46">
        <v>93</v>
      </c>
    </row>
    <row r="35" spans="1:16" x14ac:dyDescent="0.2">
      <c r="A35" s="45" t="s">
        <v>912</v>
      </c>
      <c r="B35" s="41" t="s">
        <v>912</v>
      </c>
      <c r="C35" s="42" t="s">
        <v>913</v>
      </c>
      <c r="D35" s="43" t="s">
        <v>34</v>
      </c>
      <c r="E35" s="42" t="s">
        <v>857</v>
      </c>
      <c r="F35" s="44">
        <v>447</v>
      </c>
      <c r="G35" s="44">
        <v>153074</v>
      </c>
      <c r="H35" s="44">
        <v>1453</v>
      </c>
      <c r="I35" s="44">
        <v>50278</v>
      </c>
      <c r="J35" s="44">
        <v>73302</v>
      </c>
      <c r="K35" s="44">
        <v>42561</v>
      </c>
      <c r="L35" s="44">
        <v>39405</v>
      </c>
      <c r="M35" s="44">
        <v>175</v>
      </c>
      <c r="N35" s="44">
        <v>265</v>
      </c>
      <c r="O35" s="44">
        <v>5843</v>
      </c>
      <c r="P35" s="46">
        <v>108</v>
      </c>
    </row>
    <row r="36" spans="1:16" x14ac:dyDescent="0.2">
      <c r="A36" s="45" t="s">
        <v>912</v>
      </c>
      <c r="B36" s="41" t="s">
        <v>912</v>
      </c>
      <c r="C36" s="42" t="s">
        <v>913</v>
      </c>
      <c r="D36" s="43" t="s">
        <v>35</v>
      </c>
      <c r="E36" s="42" t="s">
        <v>857</v>
      </c>
      <c r="F36" s="44">
        <v>1000</v>
      </c>
      <c r="G36" s="44">
        <v>205284</v>
      </c>
      <c r="H36" s="44">
        <v>1285</v>
      </c>
      <c r="I36" s="44">
        <v>37250</v>
      </c>
      <c r="J36" s="44">
        <v>86231</v>
      </c>
      <c r="K36" s="44">
        <v>33929</v>
      </c>
      <c r="L36" s="44">
        <v>41183</v>
      </c>
      <c r="M36" s="44">
        <v>82</v>
      </c>
      <c r="N36" s="44">
        <v>484</v>
      </c>
      <c r="O36" s="44">
        <v>5903</v>
      </c>
      <c r="P36" s="46">
        <v>104</v>
      </c>
    </row>
    <row r="37" spans="1:16" x14ac:dyDescent="0.2">
      <c r="A37" s="45" t="s">
        <v>912</v>
      </c>
      <c r="B37" s="41" t="s">
        <v>912</v>
      </c>
      <c r="C37" s="42" t="s">
        <v>913</v>
      </c>
      <c r="D37" s="43" t="s">
        <v>36</v>
      </c>
      <c r="E37" s="42" t="s">
        <v>857</v>
      </c>
      <c r="F37" s="44">
        <v>449</v>
      </c>
      <c r="G37" s="44">
        <v>181934</v>
      </c>
      <c r="H37" s="44">
        <v>911</v>
      </c>
      <c r="I37" s="44">
        <v>37841</v>
      </c>
      <c r="J37" s="44">
        <v>56590</v>
      </c>
      <c r="K37" s="44">
        <v>45767</v>
      </c>
      <c r="L37" s="44">
        <v>45595</v>
      </c>
      <c r="M37" s="44">
        <v>54</v>
      </c>
      <c r="N37" s="44">
        <v>369</v>
      </c>
      <c r="O37" s="44">
        <v>5405</v>
      </c>
      <c r="P37" s="46">
        <v>103</v>
      </c>
    </row>
    <row r="38" spans="1:16" x14ac:dyDescent="0.2">
      <c r="A38" s="45" t="s">
        <v>912</v>
      </c>
      <c r="B38" s="41" t="s">
        <v>912</v>
      </c>
      <c r="C38" s="42" t="s">
        <v>913</v>
      </c>
      <c r="D38" s="43" t="s">
        <v>37</v>
      </c>
      <c r="E38" s="42" t="s">
        <v>857</v>
      </c>
      <c r="F38" s="44">
        <v>1557</v>
      </c>
      <c r="G38" s="44">
        <v>147678</v>
      </c>
      <c r="H38" s="44">
        <v>1689</v>
      </c>
      <c r="I38" s="44">
        <v>55385</v>
      </c>
      <c r="J38" s="44">
        <v>125676</v>
      </c>
      <c r="K38" s="44">
        <v>34044</v>
      </c>
      <c r="L38" s="44">
        <v>37714</v>
      </c>
      <c r="M38" s="44">
        <v>887</v>
      </c>
      <c r="N38" s="44">
        <v>1579</v>
      </c>
      <c r="O38" s="44">
        <v>15499</v>
      </c>
      <c r="P38" s="46">
        <v>111</v>
      </c>
    </row>
    <row r="39" spans="1:16" x14ac:dyDescent="0.2">
      <c r="A39" s="45" t="s">
        <v>912</v>
      </c>
      <c r="B39" s="41" t="s">
        <v>912</v>
      </c>
      <c r="C39" s="42" t="s">
        <v>913</v>
      </c>
      <c r="D39" s="43" t="s">
        <v>38</v>
      </c>
      <c r="E39" s="42" t="s">
        <v>857</v>
      </c>
      <c r="F39" s="44">
        <v>318</v>
      </c>
      <c r="G39" s="44">
        <v>110866</v>
      </c>
      <c r="H39" s="44">
        <v>997</v>
      </c>
      <c r="I39" s="44">
        <v>32453</v>
      </c>
      <c r="J39" s="44">
        <v>64347</v>
      </c>
      <c r="K39" s="44">
        <v>31458</v>
      </c>
      <c r="L39" s="44">
        <v>36721</v>
      </c>
      <c r="M39" s="44">
        <v>195</v>
      </c>
      <c r="N39" s="44">
        <v>824</v>
      </c>
      <c r="O39" s="44">
        <v>8934</v>
      </c>
      <c r="P39" s="46">
        <v>86</v>
      </c>
    </row>
    <row r="40" spans="1:16" x14ac:dyDescent="0.2">
      <c r="A40" s="45" t="s">
        <v>912</v>
      </c>
      <c r="B40" s="41" t="s">
        <v>912</v>
      </c>
      <c r="C40" s="42" t="s">
        <v>913</v>
      </c>
      <c r="D40" s="43" t="s">
        <v>39</v>
      </c>
      <c r="E40" s="42" t="s">
        <v>857</v>
      </c>
      <c r="F40" s="44">
        <v>701</v>
      </c>
      <c r="G40" s="44">
        <v>86071</v>
      </c>
      <c r="H40" s="44">
        <v>563</v>
      </c>
      <c r="I40" s="44">
        <v>22224</v>
      </c>
      <c r="J40" s="44">
        <v>48763</v>
      </c>
      <c r="K40" s="44">
        <v>22779</v>
      </c>
      <c r="L40" s="44">
        <v>44909</v>
      </c>
      <c r="M40" s="44">
        <v>119</v>
      </c>
      <c r="N40" s="44">
        <v>642</v>
      </c>
      <c r="O40" s="44">
        <v>10242</v>
      </c>
      <c r="P40" s="46">
        <v>104</v>
      </c>
    </row>
    <row r="41" spans="1:16" x14ac:dyDescent="0.2">
      <c r="A41" s="45" t="s">
        <v>912</v>
      </c>
      <c r="B41" s="41" t="s">
        <v>912</v>
      </c>
      <c r="C41" s="42" t="s">
        <v>913</v>
      </c>
      <c r="D41" s="43" t="s">
        <v>40</v>
      </c>
      <c r="E41" s="42" t="s">
        <v>857</v>
      </c>
      <c r="F41" s="44">
        <v>987</v>
      </c>
      <c r="G41" s="44">
        <v>164976</v>
      </c>
      <c r="H41" s="44">
        <v>851</v>
      </c>
      <c r="I41" s="44">
        <v>33456</v>
      </c>
      <c r="J41" s="44">
        <v>72355</v>
      </c>
      <c r="K41" s="44">
        <v>33261</v>
      </c>
      <c r="L41" s="44">
        <v>35144</v>
      </c>
      <c r="M41" s="44">
        <v>135</v>
      </c>
      <c r="N41" s="44">
        <v>1684</v>
      </c>
      <c r="O41" s="44">
        <v>12114</v>
      </c>
      <c r="P41" s="46">
        <v>92</v>
      </c>
    </row>
    <row r="42" spans="1:16" x14ac:dyDescent="0.2">
      <c r="A42" s="45" t="s">
        <v>912</v>
      </c>
      <c r="B42" s="41" t="s">
        <v>912</v>
      </c>
      <c r="C42" s="42" t="s">
        <v>913</v>
      </c>
      <c r="D42" s="43" t="s">
        <v>41</v>
      </c>
      <c r="E42" s="42" t="s">
        <v>857</v>
      </c>
      <c r="F42" s="44">
        <v>221</v>
      </c>
      <c r="G42" s="44">
        <v>68132</v>
      </c>
      <c r="H42" s="44">
        <v>889</v>
      </c>
      <c r="I42" s="44">
        <v>39119</v>
      </c>
      <c r="J42" s="44">
        <v>51382</v>
      </c>
      <c r="K42" s="44">
        <v>2918</v>
      </c>
      <c r="L42" s="44">
        <v>22558</v>
      </c>
      <c r="M42" s="44">
        <v>451</v>
      </c>
      <c r="N42" s="44">
        <v>2848</v>
      </c>
      <c r="O42" s="44">
        <v>6935</v>
      </c>
      <c r="P42" s="46">
        <v>99</v>
      </c>
    </row>
    <row r="43" spans="1:16" x14ac:dyDescent="0.2">
      <c r="A43" s="45" t="s">
        <v>912</v>
      </c>
      <c r="B43" s="41" t="s">
        <v>912</v>
      </c>
      <c r="C43" s="42" t="s">
        <v>913</v>
      </c>
      <c r="D43" s="43" t="s">
        <v>42</v>
      </c>
      <c r="E43" s="42" t="s">
        <v>857</v>
      </c>
      <c r="F43" s="44">
        <v>642</v>
      </c>
      <c r="G43" s="44">
        <v>150346</v>
      </c>
      <c r="H43" s="44">
        <v>757</v>
      </c>
      <c r="I43" s="44">
        <v>29183</v>
      </c>
      <c r="J43" s="44">
        <v>45240</v>
      </c>
      <c r="K43" s="44">
        <v>28853</v>
      </c>
      <c r="L43" s="44">
        <v>25818</v>
      </c>
      <c r="M43" s="44">
        <v>26</v>
      </c>
      <c r="N43" s="44">
        <v>297</v>
      </c>
      <c r="O43" s="44">
        <v>3961</v>
      </c>
      <c r="P43" s="46">
        <v>108</v>
      </c>
    </row>
    <row r="44" spans="1:16" x14ac:dyDescent="0.2">
      <c r="A44" s="45" t="s">
        <v>912</v>
      </c>
      <c r="B44" s="41" t="s">
        <v>912</v>
      </c>
      <c r="C44" s="42" t="s">
        <v>913</v>
      </c>
      <c r="D44" s="43" t="s">
        <v>43</v>
      </c>
      <c r="E44" s="42" t="s">
        <v>857</v>
      </c>
      <c r="F44" s="44">
        <v>1877</v>
      </c>
      <c r="G44" s="44">
        <v>125421</v>
      </c>
      <c r="H44" s="44">
        <v>1280</v>
      </c>
      <c r="I44" s="44">
        <v>42722</v>
      </c>
      <c r="J44" s="44">
        <v>99512</v>
      </c>
      <c r="K44" s="44">
        <v>28259</v>
      </c>
      <c r="L44" s="44">
        <v>55494</v>
      </c>
      <c r="M44" s="44">
        <v>799</v>
      </c>
      <c r="N44" s="44">
        <v>3048</v>
      </c>
      <c r="O44" s="44">
        <v>14171</v>
      </c>
      <c r="P44" s="46">
        <v>91</v>
      </c>
    </row>
    <row r="45" spans="1:16" x14ac:dyDescent="0.2">
      <c r="A45" s="45" t="s">
        <v>912</v>
      </c>
      <c r="B45" s="41" t="s">
        <v>912</v>
      </c>
      <c r="C45" s="42" t="s">
        <v>913</v>
      </c>
      <c r="D45" s="43" t="s">
        <v>44</v>
      </c>
      <c r="E45" s="42" t="s">
        <v>857</v>
      </c>
      <c r="F45" s="44">
        <v>658</v>
      </c>
      <c r="G45" s="44">
        <v>140735</v>
      </c>
      <c r="H45" s="44">
        <v>891</v>
      </c>
      <c r="I45" s="44">
        <v>34042</v>
      </c>
      <c r="J45" s="44">
        <v>49804</v>
      </c>
      <c r="K45" s="44">
        <v>26631</v>
      </c>
      <c r="L45" s="44">
        <v>22037</v>
      </c>
      <c r="M45" s="44">
        <v>171</v>
      </c>
      <c r="N45" s="44">
        <v>1393</v>
      </c>
      <c r="O45" s="44">
        <v>4952</v>
      </c>
      <c r="P45" s="46">
        <v>89</v>
      </c>
    </row>
    <row r="46" spans="1:16" x14ac:dyDescent="0.2">
      <c r="A46" s="45" t="s">
        <v>912</v>
      </c>
      <c r="B46" s="41" t="s">
        <v>912</v>
      </c>
      <c r="C46" s="42" t="s">
        <v>913</v>
      </c>
      <c r="D46" s="43" t="s">
        <v>45</v>
      </c>
      <c r="E46" s="42" t="s">
        <v>857</v>
      </c>
      <c r="F46" s="44">
        <v>425</v>
      </c>
      <c r="G46" s="44">
        <v>106154</v>
      </c>
      <c r="H46" s="44">
        <v>678</v>
      </c>
      <c r="I46" s="44">
        <v>32806</v>
      </c>
      <c r="J46" s="44">
        <v>54569</v>
      </c>
      <c r="K46" s="44">
        <v>28733</v>
      </c>
      <c r="L46" s="44">
        <v>40140</v>
      </c>
      <c r="M46" s="44">
        <v>134</v>
      </c>
      <c r="N46" s="44">
        <v>1306</v>
      </c>
      <c r="O46" s="44">
        <v>6612</v>
      </c>
      <c r="P46" s="46">
        <v>103</v>
      </c>
    </row>
    <row r="47" spans="1:16" x14ac:dyDescent="0.2">
      <c r="A47" s="45" t="s">
        <v>912</v>
      </c>
      <c r="B47" s="41" t="s">
        <v>912</v>
      </c>
      <c r="C47" s="42" t="s">
        <v>913</v>
      </c>
      <c r="D47" s="43" t="s">
        <v>46</v>
      </c>
      <c r="E47" s="42" t="s">
        <v>857</v>
      </c>
      <c r="F47" s="44">
        <v>585</v>
      </c>
      <c r="G47" s="44">
        <v>80375</v>
      </c>
      <c r="H47" s="44">
        <v>673</v>
      </c>
      <c r="I47" s="44">
        <v>24624</v>
      </c>
      <c r="J47" s="44">
        <v>70732</v>
      </c>
      <c r="K47" s="44">
        <v>3656</v>
      </c>
      <c r="L47" s="44">
        <v>31495</v>
      </c>
      <c r="M47" s="44">
        <v>339</v>
      </c>
      <c r="N47" s="44">
        <v>1943</v>
      </c>
      <c r="O47" s="44">
        <v>7755</v>
      </c>
      <c r="P47" s="46">
        <v>102</v>
      </c>
    </row>
    <row r="48" spans="1:16" x14ac:dyDescent="0.2">
      <c r="A48" s="45" t="s">
        <v>912</v>
      </c>
      <c r="B48" s="41" t="s">
        <v>912</v>
      </c>
      <c r="C48" s="42" t="s">
        <v>913</v>
      </c>
      <c r="D48" s="43" t="s">
        <v>47</v>
      </c>
      <c r="E48" s="42" t="s">
        <v>857</v>
      </c>
      <c r="F48" s="44">
        <v>1306</v>
      </c>
      <c r="G48" s="44">
        <v>172244</v>
      </c>
      <c r="H48" s="44">
        <v>1290</v>
      </c>
      <c r="I48" s="44">
        <v>47958</v>
      </c>
      <c r="J48" s="44">
        <v>63535</v>
      </c>
      <c r="K48" s="44">
        <v>25501</v>
      </c>
      <c r="L48" s="44">
        <v>39705</v>
      </c>
      <c r="M48" s="44">
        <v>1326</v>
      </c>
      <c r="N48" s="44">
        <v>3215</v>
      </c>
      <c r="O48" s="44">
        <v>10320</v>
      </c>
      <c r="P48" s="46">
        <v>96</v>
      </c>
    </row>
    <row r="49" spans="1:16" x14ac:dyDescent="0.2">
      <c r="A49" s="45" t="s">
        <v>912</v>
      </c>
      <c r="B49" s="41" t="s">
        <v>912</v>
      </c>
      <c r="C49" s="42" t="s">
        <v>913</v>
      </c>
      <c r="D49" s="43" t="s">
        <v>48</v>
      </c>
      <c r="E49" s="42" t="s">
        <v>857</v>
      </c>
      <c r="F49" s="44">
        <v>872</v>
      </c>
      <c r="G49" s="44">
        <v>192817</v>
      </c>
      <c r="H49" s="44">
        <v>2088</v>
      </c>
      <c r="I49" s="44">
        <v>55013</v>
      </c>
      <c r="J49" s="44">
        <v>107499</v>
      </c>
      <c r="K49" s="44">
        <v>39385</v>
      </c>
      <c r="L49" s="44">
        <v>41948</v>
      </c>
      <c r="M49" s="44">
        <v>1457</v>
      </c>
      <c r="N49" s="44">
        <v>2694</v>
      </c>
      <c r="O49" s="44">
        <v>12620</v>
      </c>
      <c r="P49" s="46">
        <v>107</v>
      </c>
    </row>
    <row r="50" spans="1:16" x14ac:dyDescent="0.2">
      <c r="A50" s="45" t="s">
        <v>912</v>
      </c>
      <c r="B50" s="41" t="s">
        <v>912</v>
      </c>
      <c r="C50" s="42" t="s">
        <v>913</v>
      </c>
      <c r="D50" s="43" t="s">
        <v>49</v>
      </c>
      <c r="E50" s="42" t="s">
        <v>857</v>
      </c>
      <c r="F50" s="44">
        <v>1280</v>
      </c>
      <c r="G50" s="44">
        <v>62417</v>
      </c>
      <c r="H50" s="44">
        <v>951</v>
      </c>
      <c r="I50" s="44">
        <v>42789</v>
      </c>
      <c r="J50" s="44">
        <v>89954</v>
      </c>
      <c r="K50" s="44">
        <v>3688</v>
      </c>
      <c r="L50" s="44">
        <v>25059</v>
      </c>
      <c r="M50" s="44">
        <v>531</v>
      </c>
      <c r="N50" s="44">
        <v>2557</v>
      </c>
      <c r="O50" s="44">
        <v>7329</v>
      </c>
      <c r="P50" s="46">
        <v>94</v>
      </c>
    </row>
    <row r="51" spans="1:16" x14ac:dyDescent="0.2">
      <c r="A51" s="45" t="s">
        <v>912</v>
      </c>
      <c r="B51" s="41" t="s">
        <v>912</v>
      </c>
      <c r="C51" s="42" t="s">
        <v>913</v>
      </c>
      <c r="D51" s="43" t="s">
        <v>50</v>
      </c>
      <c r="E51" s="42" t="s">
        <v>857</v>
      </c>
      <c r="F51" s="44">
        <v>961</v>
      </c>
      <c r="G51" s="44">
        <v>41045</v>
      </c>
      <c r="H51" s="44">
        <v>814</v>
      </c>
      <c r="I51" s="44">
        <v>37182</v>
      </c>
      <c r="J51" s="44">
        <v>69943</v>
      </c>
      <c r="K51" s="44">
        <v>2315</v>
      </c>
      <c r="L51" s="44">
        <v>26212</v>
      </c>
      <c r="M51" s="44">
        <v>283</v>
      </c>
      <c r="N51" s="44">
        <v>2907</v>
      </c>
      <c r="O51" s="44">
        <v>8810</v>
      </c>
      <c r="P51" s="46">
        <v>105</v>
      </c>
    </row>
    <row r="52" spans="1:16" x14ac:dyDescent="0.2">
      <c r="A52" s="45" t="s">
        <v>912</v>
      </c>
      <c r="B52" s="41" t="s">
        <v>912</v>
      </c>
      <c r="C52" s="42" t="s">
        <v>913</v>
      </c>
      <c r="D52" s="43" t="s">
        <v>51</v>
      </c>
      <c r="E52" s="42" t="s">
        <v>857</v>
      </c>
      <c r="F52" s="44">
        <v>634</v>
      </c>
      <c r="G52" s="44">
        <v>71913</v>
      </c>
      <c r="H52" s="44">
        <v>524</v>
      </c>
      <c r="I52" s="44">
        <v>24415</v>
      </c>
      <c r="J52" s="44">
        <v>49337</v>
      </c>
      <c r="K52" s="44">
        <v>18103</v>
      </c>
      <c r="L52" s="44">
        <v>30284</v>
      </c>
      <c r="M52" s="44">
        <v>222</v>
      </c>
      <c r="N52" s="44">
        <v>1514</v>
      </c>
      <c r="O52" s="44">
        <v>3860</v>
      </c>
      <c r="P52" s="46">
        <v>74</v>
      </c>
    </row>
    <row r="53" spans="1:16" x14ac:dyDescent="0.2">
      <c r="A53" s="45" t="s">
        <v>912</v>
      </c>
      <c r="B53" s="41" t="s">
        <v>912</v>
      </c>
      <c r="C53" s="42" t="s">
        <v>913</v>
      </c>
      <c r="D53" s="43" t="s">
        <v>52</v>
      </c>
      <c r="E53" s="42" t="s">
        <v>857</v>
      </c>
      <c r="F53" s="44">
        <v>478</v>
      </c>
      <c r="G53" s="44">
        <v>119013</v>
      </c>
      <c r="H53" s="44">
        <v>843</v>
      </c>
      <c r="I53" s="44">
        <v>30328</v>
      </c>
      <c r="J53" s="44">
        <v>67005</v>
      </c>
      <c r="K53" s="44">
        <v>21750</v>
      </c>
      <c r="L53" s="44">
        <v>36463</v>
      </c>
      <c r="M53" s="44">
        <v>316</v>
      </c>
      <c r="N53" s="44">
        <v>3970</v>
      </c>
      <c r="O53" s="44">
        <v>8385</v>
      </c>
      <c r="P53" s="46">
        <v>126</v>
      </c>
    </row>
    <row r="54" spans="1:16" x14ac:dyDescent="0.2">
      <c r="A54" s="45" t="s">
        <v>912</v>
      </c>
      <c r="B54" s="41" t="s">
        <v>912</v>
      </c>
      <c r="C54" s="42" t="s">
        <v>913</v>
      </c>
      <c r="D54" s="43" t="s">
        <v>53</v>
      </c>
      <c r="E54" s="42" t="s">
        <v>857</v>
      </c>
      <c r="F54" s="44">
        <v>1303</v>
      </c>
      <c r="G54" s="44">
        <v>32950</v>
      </c>
      <c r="H54" s="44">
        <v>691</v>
      </c>
      <c r="I54" s="44">
        <v>27948</v>
      </c>
      <c r="J54" s="44">
        <v>43060</v>
      </c>
      <c r="K54" s="44">
        <v>4663</v>
      </c>
      <c r="L54" s="44">
        <v>16195</v>
      </c>
      <c r="M54" s="44">
        <v>541</v>
      </c>
      <c r="N54" s="44">
        <v>1721</v>
      </c>
      <c r="O54" s="44">
        <v>5121</v>
      </c>
      <c r="P54" s="46">
        <v>96</v>
      </c>
    </row>
    <row r="55" spans="1:16" x14ac:dyDescent="0.2">
      <c r="A55" s="45" t="s">
        <v>912</v>
      </c>
      <c r="B55" s="41" t="s">
        <v>912</v>
      </c>
      <c r="C55" s="42" t="s">
        <v>913</v>
      </c>
      <c r="D55" s="43" t="s">
        <v>54</v>
      </c>
      <c r="E55" s="42" t="s">
        <v>857</v>
      </c>
      <c r="F55" s="44">
        <v>1180</v>
      </c>
      <c r="G55" s="44">
        <v>26674</v>
      </c>
      <c r="H55" s="44">
        <v>510</v>
      </c>
      <c r="I55" s="44">
        <v>29452</v>
      </c>
      <c r="J55" s="44">
        <v>51717</v>
      </c>
      <c r="K55" s="44">
        <v>1539</v>
      </c>
      <c r="L55" s="44">
        <v>18379</v>
      </c>
      <c r="M55" s="44">
        <v>320</v>
      </c>
      <c r="N55" s="44">
        <v>2927</v>
      </c>
      <c r="O55" s="44">
        <v>5746</v>
      </c>
      <c r="P55" s="46">
        <v>74</v>
      </c>
    </row>
    <row r="56" spans="1:16" x14ac:dyDescent="0.2">
      <c r="A56" s="45" t="s">
        <v>912</v>
      </c>
      <c r="B56" s="41" t="s">
        <v>912</v>
      </c>
      <c r="C56" s="42" t="s">
        <v>913</v>
      </c>
      <c r="D56" s="43" t="s">
        <v>55</v>
      </c>
      <c r="E56" s="42" t="s">
        <v>857</v>
      </c>
      <c r="F56" s="44">
        <v>618</v>
      </c>
      <c r="G56" s="44">
        <v>72660</v>
      </c>
      <c r="H56" s="44">
        <v>809</v>
      </c>
      <c r="I56" s="44">
        <v>35714</v>
      </c>
      <c r="J56" s="44">
        <v>55923</v>
      </c>
      <c r="K56" s="44">
        <v>15525</v>
      </c>
      <c r="L56" s="44">
        <v>28459</v>
      </c>
      <c r="M56" s="44">
        <v>451</v>
      </c>
      <c r="N56" s="44">
        <v>2421</v>
      </c>
      <c r="O56" s="44">
        <v>6826</v>
      </c>
      <c r="P56" s="46">
        <v>90</v>
      </c>
    </row>
    <row r="57" spans="1:16" x14ac:dyDescent="0.2">
      <c r="A57" s="45" t="s">
        <v>912</v>
      </c>
      <c r="B57" s="41" t="s">
        <v>912</v>
      </c>
      <c r="C57" s="42" t="s">
        <v>913</v>
      </c>
      <c r="D57" s="43" t="s">
        <v>56</v>
      </c>
      <c r="E57" s="42" t="s">
        <v>857</v>
      </c>
      <c r="F57" s="44">
        <v>202</v>
      </c>
      <c r="G57" s="44">
        <v>32548</v>
      </c>
      <c r="H57" s="44">
        <v>919</v>
      </c>
      <c r="I57" s="44">
        <v>27601</v>
      </c>
      <c r="J57" s="44">
        <v>48728</v>
      </c>
      <c r="K57" s="44">
        <v>2309</v>
      </c>
      <c r="L57" s="44">
        <v>13834</v>
      </c>
      <c r="M57" s="44">
        <v>1072</v>
      </c>
      <c r="N57" s="44">
        <v>2303</v>
      </c>
      <c r="O57" s="44">
        <v>6430</v>
      </c>
      <c r="P57" s="46">
        <v>60</v>
      </c>
    </row>
    <row r="58" spans="1:16" x14ac:dyDescent="0.2">
      <c r="A58" s="45" t="s">
        <v>912</v>
      </c>
      <c r="B58" s="41" t="s">
        <v>912</v>
      </c>
      <c r="C58" s="42" t="s">
        <v>913</v>
      </c>
      <c r="D58" s="43" t="s">
        <v>57</v>
      </c>
      <c r="E58" s="42" t="s">
        <v>857</v>
      </c>
      <c r="F58" s="44">
        <v>646</v>
      </c>
      <c r="G58" s="44">
        <v>85649</v>
      </c>
      <c r="H58" s="44">
        <v>1417</v>
      </c>
      <c r="I58" s="44">
        <v>43017</v>
      </c>
      <c r="J58" s="44">
        <v>61206</v>
      </c>
      <c r="K58" s="44">
        <v>16869</v>
      </c>
      <c r="L58" s="44">
        <v>34698</v>
      </c>
      <c r="M58" s="44">
        <v>269</v>
      </c>
      <c r="N58" s="44">
        <v>843</v>
      </c>
      <c r="O58" s="44">
        <v>6529</v>
      </c>
      <c r="P58" s="46">
        <v>108</v>
      </c>
    </row>
    <row r="59" spans="1:16" x14ac:dyDescent="0.2">
      <c r="A59" s="45" t="s">
        <v>912</v>
      </c>
      <c r="B59" s="41" t="s">
        <v>912</v>
      </c>
      <c r="C59" s="42" t="s">
        <v>913</v>
      </c>
      <c r="D59" s="43" t="s">
        <v>58</v>
      </c>
      <c r="E59" s="42" t="s">
        <v>857</v>
      </c>
      <c r="F59" s="44">
        <v>365</v>
      </c>
      <c r="G59" s="44">
        <v>160755</v>
      </c>
      <c r="H59" s="44">
        <v>923</v>
      </c>
      <c r="I59" s="44">
        <v>35595</v>
      </c>
      <c r="J59" s="44">
        <v>75840</v>
      </c>
      <c r="K59" s="44">
        <v>34884</v>
      </c>
      <c r="L59" s="44">
        <v>36296</v>
      </c>
      <c r="M59" s="44">
        <v>640</v>
      </c>
      <c r="N59" s="44">
        <v>2730</v>
      </c>
      <c r="O59" s="44">
        <v>10227</v>
      </c>
      <c r="P59" s="46">
        <v>108</v>
      </c>
    </row>
    <row r="60" spans="1:16" x14ac:dyDescent="0.2">
      <c r="A60" s="45" t="s">
        <v>912</v>
      </c>
      <c r="B60" s="41" t="s">
        <v>912</v>
      </c>
      <c r="C60" s="42" t="s">
        <v>913</v>
      </c>
      <c r="D60" s="43" t="s">
        <v>59</v>
      </c>
      <c r="E60" s="42" t="s">
        <v>857</v>
      </c>
      <c r="F60" s="44">
        <v>1168</v>
      </c>
      <c r="G60" s="44">
        <v>36174</v>
      </c>
      <c r="H60" s="44">
        <v>1636</v>
      </c>
      <c r="I60" s="44">
        <v>30437</v>
      </c>
      <c r="J60" s="44">
        <v>57736</v>
      </c>
      <c r="K60" s="44">
        <v>3026</v>
      </c>
      <c r="L60" s="44">
        <v>45177</v>
      </c>
      <c r="M60" s="44">
        <v>56</v>
      </c>
      <c r="N60" s="44">
        <v>301</v>
      </c>
      <c r="O60" s="44">
        <v>2920</v>
      </c>
      <c r="P60" s="46">
        <v>96</v>
      </c>
    </row>
    <row r="61" spans="1:16" x14ac:dyDescent="0.2">
      <c r="A61" s="45" t="s">
        <v>912</v>
      </c>
      <c r="B61" s="41" t="s">
        <v>912</v>
      </c>
      <c r="C61" s="42" t="s">
        <v>913</v>
      </c>
      <c r="D61" s="43" t="s">
        <v>60</v>
      </c>
      <c r="E61" s="42" t="s">
        <v>857</v>
      </c>
      <c r="F61" s="44">
        <v>443</v>
      </c>
      <c r="G61" s="44">
        <v>174544</v>
      </c>
      <c r="H61" s="44">
        <v>1096</v>
      </c>
      <c r="I61" s="44">
        <v>39620</v>
      </c>
      <c r="J61" s="44">
        <v>64245</v>
      </c>
      <c r="K61" s="44">
        <v>37451</v>
      </c>
      <c r="L61" s="44">
        <v>31496</v>
      </c>
      <c r="M61" s="44">
        <v>392</v>
      </c>
      <c r="N61" s="44">
        <v>2780</v>
      </c>
      <c r="O61" s="44">
        <v>6453</v>
      </c>
      <c r="P61" s="46">
        <v>108</v>
      </c>
    </row>
    <row r="62" spans="1:16" x14ac:dyDescent="0.2">
      <c r="A62" s="45" t="s">
        <v>912</v>
      </c>
      <c r="B62" s="41" t="s">
        <v>912</v>
      </c>
      <c r="C62" s="42" t="s">
        <v>913</v>
      </c>
      <c r="D62" s="43" t="s">
        <v>61</v>
      </c>
      <c r="E62" s="42" t="s">
        <v>857</v>
      </c>
      <c r="F62" s="44">
        <v>272</v>
      </c>
      <c r="G62" s="44">
        <v>234889</v>
      </c>
      <c r="H62" s="44">
        <v>1617</v>
      </c>
      <c r="I62" s="44">
        <v>44097</v>
      </c>
      <c r="J62" s="44">
        <v>85613</v>
      </c>
      <c r="K62" s="44">
        <v>57321</v>
      </c>
      <c r="L62" s="44">
        <v>40036</v>
      </c>
      <c r="M62" s="44">
        <v>85</v>
      </c>
      <c r="N62" s="44">
        <v>1350</v>
      </c>
      <c r="O62" s="44">
        <v>3760</v>
      </c>
      <c r="P62" s="46">
        <v>92</v>
      </c>
    </row>
    <row r="63" spans="1:16" x14ac:dyDescent="0.2">
      <c r="A63" s="45" t="s">
        <v>912</v>
      </c>
      <c r="B63" s="41" t="s">
        <v>912</v>
      </c>
      <c r="C63" s="42" t="s">
        <v>913</v>
      </c>
      <c r="D63" s="43" t="s">
        <v>62</v>
      </c>
      <c r="E63" s="42" t="s">
        <v>857</v>
      </c>
      <c r="F63" s="44">
        <v>742</v>
      </c>
      <c r="G63" s="44">
        <v>110790</v>
      </c>
      <c r="H63" s="44">
        <v>1001</v>
      </c>
      <c r="I63" s="44">
        <v>23220</v>
      </c>
      <c r="J63" s="44">
        <v>54679</v>
      </c>
      <c r="K63" s="44">
        <v>3677</v>
      </c>
      <c r="L63" s="44">
        <v>40474</v>
      </c>
      <c r="M63" s="44">
        <v>11</v>
      </c>
      <c r="N63" s="44">
        <v>177</v>
      </c>
      <c r="O63" s="44">
        <v>1832</v>
      </c>
      <c r="P63" s="46">
        <v>106</v>
      </c>
    </row>
    <row r="64" spans="1:16" x14ac:dyDescent="0.2">
      <c r="A64" s="45" t="s">
        <v>912</v>
      </c>
      <c r="B64" s="41" t="s">
        <v>912</v>
      </c>
      <c r="C64" s="42" t="s">
        <v>913</v>
      </c>
      <c r="D64" s="43" t="s">
        <v>63</v>
      </c>
      <c r="E64" s="42" t="s">
        <v>857</v>
      </c>
      <c r="F64" s="44">
        <v>400</v>
      </c>
      <c r="G64" s="44">
        <v>55913</v>
      </c>
      <c r="H64" s="44">
        <v>1176</v>
      </c>
      <c r="I64" s="44">
        <v>33771</v>
      </c>
      <c r="J64" s="44">
        <v>67157</v>
      </c>
      <c r="K64" s="44">
        <v>3228</v>
      </c>
      <c r="L64" s="44">
        <v>25330</v>
      </c>
      <c r="M64" s="44">
        <v>279</v>
      </c>
      <c r="N64" s="44">
        <v>1009</v>
      </c>
      <c r="O64" s="44">
        <v>3496</v>
      </c>
      <c r="P64" s="46">
        <v>108</v>
      </c>
    </row>
    <row r="65" spans="1:16" x14ac:dyDescent="0.2">
      <c r="A65" s="45" t="s">
        <v>912</v>
      </c>
      <c r="B65" s="41" t="s">
        <v>912</v>
      </c>
      <c r="C65" s="42" t="s">
        <v>914</v>
      </c>
      <c r="D65" s="43" t="s">
        <v>64</v>
      </c>
      <c r="E65" s="42" t="s">
        <v>858</v>
      </c>
      <c r="F65" s="44">
        <v>1183</v>
      </c>
      <c r="G65" s="44">
        <v>38933</v>
      </c>
      <c r="H65" s="44">
        <v>2883</v>
      </c>
      <c r="I65" s="44">
        <v>6281</v>
      </c>
      <c r="J65" s="44">
        <v>18508</v>
      </c>
      <c r="K65" s="44">
        <v>4119</v>
      </c>
      <c r="L65" s="44">
        <v>4828</v>
      </c>
      <c r="M65" s="44">
        <v>14628</v>
      </c>
      <c r="N65" s="44">
        <v>9494</v>
      </c>
      <c r="O65" s="44">
        <v>6076</v>
      </c>
      <c r="P65" s="46">
        <v>84</v>
      </c>
    </row>
    <row r="66" spans="1:16" x14ac:dyDescent="0.2">
      <c r="A66" s="45" t="s">
        <v>912</v>
      </c>
      <c r="B66" s="41" t="s">
        <v>912</v>
      </c>
      <c r="C66" s="42" t="s">
        <v>914</v>
      </c>
      <c r="D66" s="43" t="s">
        <v>65</v>
      </c>
      <c r="E66" s="42" t="s">
        <v>858</v>
      </c>
      <c r="F66" s="44">
        <v>1407</v>
      </c>
      <c r="G66" s="44">
        <v>49303</v>
      </c>
      <c r="H66" s="44">
        <v>2990</v>
      </c>
      <c r="I66" s="44">
        <v>6420</v>
      </c>
      <c r="J66" s="44">
        <v>24798</v>
      </c>
      <c r="K66" s="44">
        <v>4811</v>
      </c>
      <c r="L66" s="44">
        <v>3561</v>
      </c>
      <c r="M66" s="44">
        <v>11477</v>
      </c>
      <c r="N66" s="44">
        <v>7438</v>
      </c>
      <c r="O66" s="44">
        <v>6668</v>
      </c>
      <c r="P66" s="46">
        <v>108</v>
      </c>
    </row>
    <row r="67" spans="1:16" x14ac:dyDescent="0.2">
      <c r="A67" s="45" t="s">
        <v>912</v>
      </c>
      <c r="B67" s="41" t="s">
        <v>912</v>
      </c>
      <c r="C67" s="42" t="s">
        <v>914</v>
      </c>
      <c r="D67" s="43" t="s">
        <v>66</v>
      </c>
      <c r="E67" s="42" t="s">
        <v>858</v>
      </c>
      <c r="F67" s="44">
        <v>1455</v>
      </c>
      <c r="G67" s="44">
        <v>58525</v>
      </c>
      <c r="H67" s="44">
        <v>2535</v>
      </c>
      <c r="I67" s="44">
        <v>10834</v>
      </c>
      <c r="J67" s="44">
        <v>23531</v>
      </c>
      <c r="K67" s="44">
        <v>5562</v>
      </c>
      <c r="L67" s="44">
        <v>13849</v>
      </c>
      <c r="M67" s="44">
        <v>9660</v>
      </c>
      <c r="N67" s="44">
        <v>3722</v>
      </c>
      <c r="O67" s="44">
        <v>3663</v>
      </c>
      <c r="P67" s="46">
        <v>85</v>
      </c>
    </row>
    <row r="68" spans="1:16" x14ac:dyDescent="0.2">
      <c r="A68" s="45" t="s">
        <v>912</v>
      </c>
      <c r="B68" s="41" t="s">
        <v>912</v>
      </c>
      <c r="C68" s="42" t="s">
        <v>914</v>
      </c>
      <c r="D68" s="43" t="s">
        <v>67</v>
      </c>
      <c r="E68" s="42" t="s">
        <v>858</v>
      </c>
      <c r="F68" s="44">
        <v>1914</v>
      </c>
      <c r="G68" s="44">
        <v>62716</v>
      </c>
      <c r="H68" s="44">
        <v>3718</v>
      </c>
      <c r="I68" s="44">
        <v>11321</v>
      </c>
      <c r="J68" s="44">
        <v>38035</v>
      </c>
      <c r="K68" s="44">
        <v>6857</v>
      </c>
      <c r="L68" s="44">
        <v>7373</v>
      </c>
      <c r="M68" s="44">
        <v>10944</v>
      </c>
      <c r="N68" s="44">
        <v>3936</v>
      </c>
      <c r="O68" s="44">
        <v>6458</v>
      </c>
      <c r="P68" s="46">
        <v>97</v>
      </c>
    </row>
    <row r="69" spans="1:16" x14ac:dyDescent="0.2">
      <c r="A69" s="45" t="s">
        <v>912</v>
      </c>
      <c r="B69" s="41" t="s">
        <v>912</v>
      </c>
      <c r="C69" s="42" t="s">
        <v>914</v>
      </c>
      <c r="D69" s="43" t="s">
        <v>68</v>
      </c>
      <c r="E69" s="42" t="s">
        <v>859</v>
      </c>
      <c r="F69" s="44">
        <v>2801</v>
      </c>
      <c r="G69" s="44">
        <v>38583</v>
      </c>
      <c r="H69" s="44">
        <v>3727</v>
      </c>
      <c r="I69" s="44">
        <v>6296</v>
      </c>
      <c r="J69" s="44">
        <v>35582</v>
      </c>
      <c r="K69" s="44">
        <v>4643</v>
      </c>
      <c r="L69" s="44">
        <v>2624</v>
      </c>
      <c r="M69" s="44">
        <v>16266</v>
      </c>
      <c r="N69" s="44">
        <v>5380</v>
      </c>
      <c r="O69" s="44">
        <v>9075</v>
      </c>
      <c r="P69" s="46">
        <v>84</v>
      </c>
    </row>
    <row r="70" spans="1:16" x14ac:dyDescent="0.2">
      <c r="A70" s="45" t="s">
        <v>912</v>
      </c>
      <c r="B70" s="41" t="s">
        <v>912</v>
      </c>
      <c r="C70" s="42" t="s">
        <v>914</v>
      </c>
      <c r="D70" s="43" t="s">
        <v>69</v>
      </c>
      <c r="E70" s="42" t="s">
        <v>859</v>
      </c>
      <c r="F70" s="44">
        <v>1549</v>
      </c>
      <c r="G70" s="44">
        <v>44036</v>
      </c>
      <c r="H70" s="44">
        <v>3706</v>
      </c>
      <c r="I70" s="44">
        <v>5132</v>
      </c>
      <c r="J70" s="44">
        <v>23760</v>
      </c>
      <c r="K70" s="44">
        <v>4249</v>
      </c>
      <c r="L70" s="44">
        <v>3624</v>
      </c>
      <c r="M70" s="44">
        <v>12927</v>
      </c>
      <c r="N70" s="44">
        <v>5573</v>
      </c>
      <c r="O70" s="44">
        <v>5547</v>
      </c>
      <c r="P70" s="46">
        <v>75</v>
      </c>
    </row>
    <row r="71" spans="1:16" x14ac:dyDescent="0.2">
      <c r="A71" s="45" t="s">
        <v>912</v>
      </c>
      <c r="B71" s="41" t="s">
        <v>912</v>
      </c>
      <c r="C71" s="42" t="s">
        <v>914</v>
      </c>
      <c r="D71" s="43" t="s">
        <v>70</v>
      </c>
      <c r="E71" s="42" t="s">
        <v>859</v>
      </c>
      <c r="F71" s="44">
        <v>3461</v>
      </c>
      <c r="G71" s="44">
        <v>64020</v>
      </c>
      <c r="H71" s="44">
        <v>4101</v>
      </c>
      <c r="I71" s="44">
        <v>6825</v>
      </c>
      <c r="J71" s="44">
        <v>29519</v>
      </c>
      <c r="K71" s="44">
        <v>5811</v>
      </c>
      <c r="L71" s="44">
        <v>13037</v>
      </c>
      <c r="M71" s="44">
        <v>13778</v>
      </c>
      <c r="N71" s="44">
        <v>5296</v>
      </c>
      <c r="O71" s="44">
        <v>6000</v>
      </c>
      <c r="P71" s="46">
        <v>61</v>
      </c>
    </row>
    <row r="72" spans="1:16" x14ac:dyDescent="0.2">
      <c r="A72" s="45" t="s">
        <v>912</v>
      </c>
      <c r="B72" s="41" t="s">
        <v>912</v>
      </c>
      <c r="C72" s="42" t="s">
        <v>914</v>
      </c>
      <c r="D72" s="43" t="s">
        <v>71</v>
      </c>
      <c r="E72" s="42" t="s">
        <v>859</v>
      </c>
      <c r="F72" s="44">
        <v>1986</v>
      </c>
      <c r="G72" s="44">
        <v>60512</v>
      </c>
      <c r="H72" s="44">
        <v>3389</v>
      </c>
      <c r="I72" s="44">
        <v>8360</v>
      </c>
      <c r="J72" s="44">
        <v>20365</v>
      </c>
      <c r="K72" s="44">
        <v>4765</v>
      </c>
      <c r="L72" s="44">
        <v>6028</v>
      </c>
      <c r="M72" s="44">
        <v>16849</v>
      </c>
      <c r="N72" s="44">
        <v>6102</v>
      </c>
      <c r="O72" s="44">
        <v>7175</v>
      </c>
      <c r="P72" s="46">
        <v>74</v>
      </c>
    </row>
    <row r="73" spans="1:16" x14ac:dyDescent="0.2">
      <c r="A73" s="45" t="s">
        <v>912</v>
      </c>
      <c r="B73" s="41" t="s">
        <v>912</v>
      </c>
      <c r="C73" s="42" t="s">
        <v>914</v>
      </c>
      <c r="D73" s="43" t="s">
        <v>72</v>
      </c>
      <c r="E73" s="42" t="s">
        <v>859</v>
      </c>
      <c r="F73" s="44">
        <v>2132</v>
      </c>
      <c r="G73" s="44">
        <v>55408</v>
      </c>
      <c r="H73" s="44">
        <v>3821</v>
      </c>
      <c r="I73" s="44">
        <v>6574</v>
      </c>
      <c r="J73" s="44">
        <v>18938</v>
      </c>
      <c r="K73" s="44">
        <v>6329</v>
      </c>
      <c r="L73" s="44">
        <v>5439</v>
      </c>
      <c r="M73" s="44">
        <v>16397</v>
      </c>
      <c r="N73" s="44">
        <v>6119</v>
      </c>
      <c r="O73" s="44">
        <v>5455</v>
      </c>
      <c r="P73" s="46">
        <v>56</v>
      </c>
    </row>
    <row r="74" spans="1:16" x14ac:dyDescent="0.2">
      <c r="A74" s="45" t="s">
        <v>912</v>
      </c>
      <c r="B74" s="41" t="s">
        <v>912</v>
      </c>
      <c r="C74" s="42" t="s">
        <v>914</v>
      </c>
      <c r="D74" s="43" t="s">
        <v>73</v>
      </c>
      <c r="E74" s="42" t="s">
        <v>859</v>
      </c>
      <c r="F74" s="44">
        <v>1538</v>
      </c>
      <c r="G74" s="44">
        <v>36742</v>
      </c>
      <c r="H74" s="44">
        <v>2829</v>
      </c>
      <c r="I74" s="44">
        <v>6258</v>
      </c>
      <c r="J74" s="44">
        <v>23515</v>
      </c>
      <c r="K74" s="44">
        <v>4068</v>
      </c>
      <c r="L74" s="44">
        <v>3512</v>
      </c>
      <c r="M74" s="44">
        <v>11884</v>
      </c>
      <c r="N74" s="44">
        <v>7279</v>
      </c>
      <c r="O74" s="44">
        <v>5988</v>
      </c>
      <c r="P74" s="46">
        <v>67</v>
      </c>
    </row>
    <row r="75" spans="1:16" x14ac:dyDescent="0.2">
      <c r="A75" s="45" t="s">
        <v>912</v>
      </c>
      <c r="B75" s="41" t="s">
        <v>912</v>
      </c>
      <c r="C75" s="42" t="s">
        <v>914</v>
      </c>
      <c r="D75" s="43" t="s">
        <v>74</v>
      </c>
      <c r="E75" s="42" t="s">
        <v>859</v>
      </c>
      <c r="F75" s="44">
        <v>2010</v>
      </c>
      <c r="G75" s="44">
        <v>55278</v>
      </c>
      <c r="H75" s="44">
        <v>5543</v>
      </c>
      <c r="I75" s="44">
        <v>11662</v>
      </c>
      <c r="J75" s="44">
        <v>38549</v>
      </c>
      <c r="K75" s="44">
        <v>5563</v>
      </c>
      <c r="L75" s="44">
        <v>10670</v>
      </c>
      <c r="M75" s="44">
        <v>22783</v>
      </c>
      <c r="N75" s="44">
        <v>11620</v>
      </c>
      <c r="O75" s="44">
        <v>7100</v>
      </c>
      <c r="P75" s="46">
        <v>63</v>
      </c>
    </row>
    <row r="76" spans="1:16" x14ac:dyDescent="0.2">
      <c r="A76" s="45" t="s">
        <v>912</v>
      </c>
      <c r="B76" s="41" t="s">
        <v>912</v>
      </c>
      <c r="C76" s="42" t="s">
        <v>914</v>
      </c>
      <c r="D76" s="43" t="s">
        <v>75</v>
      </c>
      <c r="E76" s="42" t="s">
        <v>859</v>
      </c>
      <c r="F76" s="44">
        <v>1709</v>
      </c>
      <c r="G76" s="44">
        <v>55836</v>
      </c>
      <c r="H76" s="44">
        <v>2935</v>
      </c>
      <c r="I76" s="44">
        <v>16488</v>
      </c>
      <c r="J76" s="44">
        <v>24628</v>
      </c>
      <c r="K76" s="44">
        <v>8132</v>
      </c>
      <c r="L76" s="44">
        <v>15812</v>
      </c>
      <c r="M76" s="44">
        <v>9234</v>
      </c>
      <c r="N76" s="44">
        <v>6865</v>
      </c>
      <c r="O76" s="44">
        <v>1555</v>
      </c>
      <c r="P76" s="46">
        <v>83</v>
      </c>
    </row>
    <row r="77" spans="1:16" x14ac:dyDescent="0.2">
      <c r="A77" s="45" t="s">
        <v>912</v>
      </c>
      <c r="B77" s="41" t="s">
        <v>912</v>
      </c>
      <c r="C77" s="42" t="s">
        <v>914</v>
      </c>
      <c r="D77" s="43" t="s">
        <v>76</v>
      </c>
      <c r="E77" s="42" t="s">
        <v>859</v>
      </c>
      <c r="F77" s="44">
        <v>2352</v>
      </c>
      <c r="G77" s="44">
        <v>64644</v>
      </c>
      <c r="H77" s="44">
        <v>3278</v>
      </c>
      <c r="I77" s="44">
        <v>8043</v>
      </c>
      <c r="J77" s="44">
        <v>25653</v>
      </c>
      <c r="K77" s="44">
        <v>4806</v>
      </c>
      <c r="L77" s="44">
        <v>29593</v>
      </c>
      <c r="M77" s="44">
        <v>14583</v>
      </c>
      <c r="N77" s="44">
        <v>11395</v>
      </c>
      <c r="O77" s="44">
        <v>5004</v>
      </c>
      <c r="P77" s="46">
        <v>72</v>
      </c>
    </row>
    <row r="78" spans="1:16" x14ac:dyDescent="0.2">
      <c r="A78" s="45" t="s">
        <v>912</v>
      </c>
      <c r="B78" s="41" t="s">
        <v>912</v>
      </c>
      <c r="C78" s="42" t="s">
        <v>914</v>
      </c>
      <c r="D78" s="43" t="s">
        <v>77</v>
      </c>
      <c r="E78" s="42" t="s">
        <v>859</v>
      </c>
      <c r="F78" s="44">
        <v>1373</v>
      </c>
      <c r="G78" s="44">
        <v>41195</v>
      </c>
      <c r="H78" s="44">
        <v>3818</v>
      </c>
      <c r="I78" s="44">
        <v>3394</v>
      </c>
      <c r="J78" s="44">
        <v>21485</v>
      </c>
      <c r="K78" s="44">
        <v>5099</v>
      </c>
      <c r="L78" s="44">
        <v>14193</v>
      </c>
      <c r="M78" s="44">
        <v>18163</v>
      </c>
      <c r="N78" s="44">
        <v>8108</v>
      </c>
      <c r="O78" s="44">
        <v>6166</v>
      </c>
      <c r="P78" s="46">
        <v>84</v>
      </c>
    </row>
    <row r="79" spans="1:16" x14ac:dyDescent="0.2">
      <c r="A79" s="45" t="s">
        <v>912</v>
      </c>
      <c r="B79" s="41" t="s">
        <v>912</v>
      </c>
      <c r="C79" s="42" t="s">
        <v>914</v>
      </c>
      <c r="D79" s="43" t="s">
        <v>78</v>
      </c>
      <c r="E79" s="42" t="s">
        <v>859</v>
      </c>
      <c r="F79" s="44">
        <v>2464</v>
      </c>
      <c r="G79" s="44">
        <v>43451</v>
      </c>
      <c r="H79" s="44">
        <v>2804</v>
      </c>
      <c r="I79" s="44">
        <v>3969</v>
      </c>
      <c r="J79" s="44">
        <v>13989</v>
      </c>
      <c r="K79" s="44">
        <v>3600</v>
      </c>
      <c r="L79" s="44">
        <v>11584</v>
      </c>
      <c r="M79" s="44">
        <v>10987</v>
      </c>
      <c r="N79" s="44">
        <v>3834</v>
      </c>
      <c r="O79" s="44">
        <v>5411</v>
      </c>
      <c r="P79" s="46">
        <v>72</v>
      </c>
    </row>
    <row r="80" spans="1:16" x14ac:dyDescent="0.2">
      <c r="A80" s="45" t="s">
        <v>912</v>
      </c>
      <c r="B80" s="41" t="s">
        <v>912</v>
      </c>
      <c r="C80" s="42" t="s">
        <v>914</v>
      </c>
      <c r="D80" s="43" t="s">
        <v>79</v>
      </c>
      <c r="E80" s="42" t="s">
        <v>859</v>
      </c>
      <c r="F80" s="44">
        <v>1531</v>
      </c>
      <c r="G80" s="44">
        <v>38324</v>
      </c>
      <c r="H80" s="44">
        <v>3744</v>
      </c>
      <c r="I80" s="44">
        <v>3475</v>
      </c>
      <c r="J80" s="44">
        <v>19442</v>
      </c>
      <c r="K80" s="44">
        <v>4971</v>
      </c>
      <c r="L80" s="44">
        <v>1233</v>
      </c>
      <c r="M80" s="44">
        <v>10719</v>
      </c>
      <c r="N80" s="44">
        <v>8399</v>
      </c>
      <c r="O80" s="44">
        <v>4623</v>
      </c>
      <c r="P80" s="46">
        <v>84</v>
      </c>
    </row>
    <row r="81" spans="1:16" x14ac:dyDescent="0.2">
      <c r="A81" s="45" t="s">
        <v>912</v>
      </c>
      <c r="B81" s="41" t="s">
        <v>912</v>
      </c>
      <c r="C81" s="42" t="s">
        <v>914</v>
      </c>
      <c r="D81" s="43" t="s">
        <v>80</v>
      </c>
      <c r="E81" s="42" t="s">
        <v>859</v>
      </c>
      <c r="F81" s="44">
        <v>1970</v>
      </c>
      <c r="G81" s="44">
        <v>42360</v>
      </c>
      <c r="H81" s="44">
        <v>3287</v>
      </c>
      <c r="I81" s="44">
        <v>5161</v>
      </c>
      <c r="J81" s="44">
        <v>18439</v>
      </c>
      <c r="K81" s="44">
        <v>4294</v>
      </c>
      <c r="L81" s="44">
        <v>2538</v>
      </c>
      <c r="M81" s="44">
        <v>9712</v>
      </c>
      <c r="N81" s="44">
        <v>3991</v>
      </c>
      <c r="O81" s="44">
        <v>4333</v>
      </c>
      <c r="P81" s="46">
        <v>66</v>
      </c>
    </row>
    <row r="82" spans="1:16" x14ac:dyDescent="0.2">
      <c r="A82" s="45" t="s">
        <v>912</v>
      </c>
      <c r="B82" s="41" t="s">
        <v>912</v>
      </c>
      <c r="C82" s="42" t="s">
        <v>914</v>
      </c>
      <c r="D82" s="43" t="s">
        <v>81</v>
      </c>
      <c r="E82" s="42" t="s">
        <v>859</v>
      </c>
      <c r="F82" s="44">
        <v>1497</v>
      </c>
      <c r="G82" s="44">
        <v>51680</v>
      </c>
      <c r="H82" s="44">
        <v>3309</v>
      </c>
      <c r="I82" s="44">
        <v>3793</v>
      </c>
      <c r="J82" s="44">
        <v>19387</v>
      </c>
      <c r="K82" s="44">
        <v>4790</v>
      </c>
      <c r="L82" s="44">
        <v>8359</v>
      </c>
      <c r="M82" s="44">
        <v>10097</v>
      </c>
      <c r="N82" s="44">
        <v>5835</v>
      </c>
      <c r="O82" s="44">
        <v>4871</v>
      </c>
      <c r="P82" s="46">
        <v>72</v>
      </c>
    </row>
    <row r="83" spans="1:16" x14ac:dyDescent="0.2">
      <c r="A83" s="45" t="s">
        <v>912</v>
      </c>
      <c r="B83" s="41" t="s">
        <v>912</v>
      </c>
      <c r="C83" s="42" t="s">
        <v>914</v>
      </c>
      <c r="D83" s="43" t="s">
        <v>82</v>
      </c>
      <c r="E83" s="42" t="s">
        <v>859</v>
      </c>
      <c r="F83" s="44">
        <v>2685</v>
      </c>
      <c r="G83" s="44">
        <v>43005</v>
      </c>
      <c r="H83" s="44">
        <v>2893</v>
      </c>
      <c r="I83" s="44">
        <v>5571</v>
      </c>
      <c r="J83" s="44">
        <v>14345</v>
      </c>
      <c r="K83" s="44">
        <v>4660</v>
      </c>
      <c r="L83" s="44">
        <v>19470</v>
      </c>
      <c r="M83" s="44">
        <v>10768</v>
      </c>
      <c r="N83" s="44">
        <v>5130</v>
      </c>
      <c r="O83" s="44">
        <v>4164</v>
      </c>
      <c r="P83" s="46">
        <v>78</v>
      </c>
    </row>
    <row r="84" spans="1:16" x14ac:dyDescent="0.2">
      <c r="A84" s="45" t="s">
        <v>912</v>
      </c>
      <c r="B84" s="41" t="s">
        <v>912</v>
      </c>
      <c r="C84" s="42" t="s">
        <v>914</v>
      </c>
      <c r="D84" s="43" t="s">
        <v>83</v>
      </c>
      <c r="E84" s="42" t="s">
        <v>859</v>
      </c>
      <c r="F84" s="44">
        <v>2024</v>
      </c>
      <c r="G84" s="44">
        <v>44432</v>
      </c>
      <c r="H84" s="44">
        <v>3493</v>
      </c>
      <c r="I84" s="44">
        <v>6978</v>
      </c>
      <c r="J84" s="44">
        <v>25792</v>
      </c>
      <c r="K84" s="44">
        <v>4906</v>
      </c>
      <c r="L84" s="44">
        <v>6981</v>
      </c>
      <c r="M84" s="44">
        <v>13815</v>
      </c>
      <c r="N84" s="44">
        <v>8624</v>
      </c>
      <c r="O84" s="44">
        <v>5501</v>
      </c>
      <c r="P84" s="46">
        <v>69</v>
      </c>
    </row>
    <row r="85" spans="1:16" x14ac:dyDescent="0.2">
      <c r="A85" s="45" t="s">
        <v>912</v>
      </c>
      <c r="B85" s="41" t="s">
        <v>912</v>
      </c>
      <c r="C85" s="42" t="s">
        <v>914</v>
      </c>
      <c r="D85" s="43" t="s">
        <v>84</v>
      </c>
      <c r="E85" s="42" t="s">
        <v>859</v>
      </c>
      <c r="F85" s="44">
        <v>1869</v>
      </c>
      <c r="G85" s="44">
        <v>38015</v>
      </c>
      <c r="H85" s="44">
        <v>2686</v>
      </c>
      <c r="I85" s="44">
        <v>3486</v>
      </c>
      <c r="J85" s="44">
        <v>15015</v>
      </c>
      <c r="K85" s="44">
        <v>4181</v>
      </c>
      <c r="L85" s="44">
        <v>17946</v>
      </c>
      <c r="M85" s="44">
        <v>10893</v>
      </c>
      <c r="N85" s="44">
        <v>4551</v>
      </c>
      <c r="O85" s="44">
        <v>3944</v>
      </c>
      <c r="P85" s="46">
        <v>84</v>
      </c>
    </row>
    <row r="86" spans="1:16" x14ac:dyDescent="0.2">
      <c r="A86" s="45" t="s">
        <v>912</v>
      </c>
      <c r="B86" s="41" t="s">
        <v>912</v>
      </c>
      <c r="C86" s="42" t="s">
        <v>914</v>
      </c>
      <c r="D86" s="43" t="s">
        <v>85</v>
      </c>
      <c r="E86" s="42" t="s">
        <v>859</v>
      </c>
      <c r="F86" s="44">
        <v>3316</v>
      </c>
      <c r="G86" s="44">
        <v>55293</v>
      </c>
      <c r="H86" s="44">
        <v>3843</v>
      </c>
      <c r="I86" s="44">
        <v>8845</v>
      </c>
      <c r="J86" s="44">
        <v>31998</v>
      </c>
      <c r="K86" s="44">
        <v>4881</v>
      </c>
      <c r="L86" s="44">
        <v>7963</v>
      </c>
      <c r="M86" s="44">
        <v>15085</v>
      </c>
      <c r="N86" s="44">
        <v>9255</v>
      </c>
      <c r="O86" s="44">
        <v>7571</v>
      </c>
      <c r="P86" s="46">
        <v>60</v>
      </c>
    </row>
    <row r="87" spans="1:16" x14ac:dyDescent="0.2">
      <c r="A87" s="45" t="s">
        <v>912</v>
      </c>
      <c r="B87" s="41" t="s">
        <v>912</v>
      </c>
      <c r="C87" s="42" t="s">
        <v>914</v>
      </c>
      <c r="D87" s="43" t="s">
        <v>86</v>
      </c>
      <c r="E87" s="42" t="s">
        <v>859</v>
      </c>
      <c r="F87" s="44">
        <v>1133</v>
      </c>
      <c r="G87" s="44">
        <v>36463</v>
      </c>
      <c r="H87" s="44">
        <v>2784</v>
      </c>
      <c r="I87" s="44">
        <v>10061</v>
      </c>
      <c r="J87" s="44">
        <v>25739</v>
      </c>
      <c r="K87" s="44">
        <v>3532</v>
      </c>
      <c r="L87" s="44">
        <v>5050</v>
      </c>
      <c r="M87" s="44">
        <v>11813</v>
      </c>
      <c r="N87" s="44">
        <v>7534</v>
      </c>
      <c r="O87" s="44">
        <v>4758</v>
      </c>
      <c r="P87" s="46">
        <v>65</v>
      </c>
    </row>
    <row r="88" spans="1:16" x14ac:dyDescent="0.2">
      <c r="A88" s="45" t="s">
        <v>912</v>
      </c>
      <c r="B88" s="41" t="s">
        <v>912</v>
      </c>
      <c r="C88" s="42" t="s">
        <v>914</v>
      </c>
      <c r="D88" s="43" t="s">
        <v>87</v>
      </c>
      <c r="E88" s="42" t="s">
        <v>859</v>
      </c>
      <c r="F88" s="44">
        <v>2074</v>
      </c>
      <c r="G88" s="44">
        <v>52998</v>
      </c>
      <c r="H88" s="44">
        <v>3122</v>
      </c>
      <c r="I88" s="44">
        <v>5346</v>
      </c>
      <c r="J88" s="44">
        <v>18245</v>
      </c>
      <c r="K88" s="44">
        <v>5130</v>
      </c>
      <c r="L88" s="44">
        <v>11616</v>
      </c>
      <c r="M88" s="44">
        <v>14101</v>
      </c>
      <c r="N88" s="44">
        <v>6608</v>
      </c>
      <c r="O88" s="44">
        <v>6622</v>
      </c>
      <c r="P88" s="46">
        <v>84</v>
      </c>
    </row>
    <row r="89" spans="1:16" x14ac:dyDescent="0.2">
      <c r="A89" s="45" t="s">
        <v>912</v>
      </c>
      <c r="B89" s="41" t="s">
        <v>912</v>
      </c>
      <c r="C89" s="42" t="s">
        <v>914</v>
      </c>
      <c r="D89" s="43" t="s">
        <v>88</v>
      </c>
      <c r="E89" s="42" t="s">
        <v>859</v>
      </c>
      <c r="F89" s="44">
        <v>2986</v>
      </c>
      <c r="G89" s="44">
        <v>75618</v>
      </c>
      <c r="H89" s="44">
        <v>3724</v>
      </c>
      <c r="I89" s="44">
        <v>16111</v>
      </c>
      <c r="J89" s="44">
        <v>35361</v>
      </c>
      <c r="K89" s="44">
        <v>5606</v>
      </c>
      <c r="L89" s="44">
        <v>13437</v>
      </c>
      <c r="M89" s="44">
        <v>18171</v>
      </c>
      <c r="N89" s="44">
        <v>5402</v>
      </c>
      <c r="O89" s="44">
        <v>6494</v>
      </c>
      <c r="P89" s="46">
        <v>78</v>
      </c>
    </row>
    <row r="90" spans="1:16" x14ac:dyDescent="0.2">
      <c r="A90" s="45" t="s">
        <v>912</v>
      </c>
      <c r="B90" s="41" t="s">
        <v>912</v>
      </c>
      <c r="C90" s="42" t="s">
        <v>914</v>
      </c>
      <c r="D90" s="43" t="s">
        <v>89</v>
      </c>
      <c r="E90" s="42" t="s">
        <v>859</v>
      </c>
      <c r="F90" s="44">
        <v>1805</v>
      </c>
      <c r="G90" s="44">
        <v>63726</v>
      </c>
      <c r="H90" s="44">
        <v>4589</v>
      </c>
      <c r="I90" s="44">
        <v>7450</v>
      </c>
      <c r="J90" s="44">
        <v>26441</v>
      </c>
      <c r="K90" s="44">
        <v>6390</v>
      </c>
      <c r="L90" s="44">
        <v>7368</v>
      </c>
      <c r="M90" s="44">
        <v>18856</v>
      </c>
      <c r="N90" s="44">
        <v>5971</v>
      </c>
      <c r="O90" s="44">
        <v>5765</v>
      </c>
      <c r="P90" s="46">
        <v>79</v>
      </c>
    </row>
    <row r="91" spans="1:16" x14ac:dyDescent="0.2">
      <c r="A91" s="45" t="s">
        <v>912</v>
      </c>
      <c r="B91" s="41" t="s">
        <v>912</v>
      </c>
      <c r="C91" s="42" t="s">
        <v>914</v>
      </c>
      <c r="D91" s="43" t="s">
        <v>90</v>
      </c>
      <c r="E91" s="42" t="s">
        <v>859</v>
      </c>
      <c r="F91" s="44">
        <v>1179</v>
      </c>
      <c r="G91" s="44">
        <v>34004</v>
      </c>
      <c r="H91" s="44">
        <v>2157</v>
      </c>
      <c r="I91" s="44">
        <v>2904</v>
      </c>
      <c r="J91" s="44">
        <v>14035</v>
      </c>
      <c r="K91" s="44">
        <v>4143</v>
      </c>
      <c r="L91" s="44">
        <v>4223</v>
      </c>
      <c r="M91" s="44">
        <v>9376</v>
      </c>
      <c r="N91" s="44">
        <v>4145</v>
      </c>
      <c r="O91" s="44">
        <v>3594</v>
      </c>
      <c r="P91" s="46">
        <v>84</v>
      </c>
    </row>
    <row r="92" spans="1:16" x14ac:dyDescent="0.2">
      <c r="A92" s="45" t="s">
        <v>912</v>
      </c>
      <c r="B92" s="41" t="s">
        <v>912</v>
      </c>
      <c r="C92" s="42" t="s">
        <v>914</v>
      </c>
      <c r="D92" s="43" t="s">
        <v>91</v>
      </c>
      <c r="E92" s="42" t="s">
        <v>859</v>
      </c>
      <c r="F92" s="44">
        <v>1644</v>
      </c>
      <c r="G92" s="44">
        <v>40353</v>
      </c>
      <c r="H92" s="44">
        <v>2965</v>
      </c>
      <c r="I92" s="44">
        <v>3988</v>
      </c>
      <c r="J92" s="44">
        <v>17414</v>
      </c>
      <c r="K92" s="44">
        <v>3920</v>
      </c>
      <c r="L92" s="44">
        <v>2165</v>
      </c>
      <c r="M92" s="44">
        <v>8168</v>
      </c>
      <c r="N92" s="44">
        <v>7991</v>
      </c>
      <c r="O92" s="44">
        <v>4339</v>
      </c>
      <c r="P92" s="46">
        <v>82</v>
      </c>
    </row>
    <row r="93" spans="1:16" x14ac:dyDescent="0.2">
      <c r="A93" s="45" t="s">
        <v>912</v>
      </c>
      <c r="B93" s="41" t="s">
        <v>912</v>
      </c>
      <c r="C93" s="42" t="s">
        <v>914</v>
      </c>
      <c r="D93" s="43" t="s">
        <v>92</v>
      </c>
      <c r="E93" s="42" t="s">
        <v>859</v>
      </c>
      <c r="F93" s="44">
        <v>1433</v>
      </c>
      <c r="G93" s="44">
        <v>37499</v>
      </c>
      <c r="H93" s="44">
        <v>2150</v>
      </c>
      <c r="I93" s="44">
        <v>4714</v>
      </c>
      <c r="J93" s="44">
        <v>14914</v>
      </c>
      <c r="K93" s="44">
        <v>3690</v>
      </c>
      <c r="L93" s="44">
        <v>2575</v>
      </c>
      <c r="M93" s="44">
        <v>10785</v>
      </c>
      <c r="N93" s="44">
        <v>12168</v>
      </c>
      <c r="O93" s="44">
        <v>4942</v>
      </c>
      <c r="P93" s="46">
        <v>68</v>
      </c>
    </row>
    <row r="94" spans="1:16" x14ac:dyDescent="0.2">
      <c r="A94" s="45" t="s">
        <v>912</v>
      </c>
      <c r="B94" s="41" t="s">
        <v>912</v>
      </c>
      <c r="C94" s="42" t="s">
        <v>914</v>
      </c>
      <c r="D94" s="43" t="s">
        <v>93</v>
      </c>
      <c r="E94" s="42" t="s">
        <v>859</v>
      </c>
      <c r="F94" s="44">
        <v>3779</v>
      </c>
      <c r="G94" s="44">
        <v>45187</v>
      </c>
      <c r="H94" s="44">
        <v>2296</v>
      </c>
      <c r="I94" s="44">
        <v>4517</v>
      </c>
      <c r="J94" s="44">
        <v>15480</v>
      </c>
      <c r="K94" s="44">
        <v>3759</v>
      </c>
      <c r="L94" s="44">
        <v>2766</v>
      </c>
      <c r="M94" s="44">
        <v>15263</v>
      </c>
      <c r="N94" s="44">
        <v>3702</v>
      </c>
      <c r="O94" s="44">
        <v>5091</v>
      </c>
      <c r="P94" s="46">
        <v>84</v>
      </c>
    </row>
    <row r="95" spans="1:16" x14ac:dyDescent="0.2">
      <c r="A95" s="45" t="s">
        <v>912</v>
      </c>
      <c r="B95" s="41" t="s">
        <v>912</v>
      </c>
      <c r="C95" s="42" t="s">
        <v>914</v>
      </c>
      <c r="D95" s="43" t="s">
        <v>94</v>
      </c>
      <c r="E95" s="42" t="s">
        <v>859</v>
      </c>
      <c r="F95" s="44">
        <v>3306</v>
      </c>
      <c r="G95" s="44">
        <v>43008</v>
      </c>
      <c r="H95" s="44">
        <v>2087</v>
      </c>
      <c r="I95" s="44">
        <v>5632</v>
      </c>
      <c r="J95" s="44">
        <v>18642</v>
      </c>
      <c r="K95" s="44">
        <v>3888</v>
      </c>
      <c r="L95" s="44">
        <v>32063</v>
      </c>
      <c r="M95" s="44">
        <v>9490</v>
      </c>
      <c r="N95" s="44">
        <v>3761</v>
      </c>
      <c r="O95" s="44">
        <v>4489</v>
      </c>
      <c r="P95" s="46">
        <v>66</v>
      </c>
    </row>
    <row r="96" spans="1:16" x14ac:dyDescent="0.2">
      <c r="A96" s="45" t="s">
        <v>912</v>
      </c>
      <c r="B96" s="41" t="s">
        <v>912</v>
      </c>
      <c r="C96" s="42" t="s">
        <v>915</v>
      </c>
      <c r="D96" s="43" t="s">
        <v>95</v>
      </c>
      <c r="E96" s="42" t="s">
        <v>860</v>
      </c>
      <c r="F96" s="44">
        <v>1813</v>
      </c>
      <c r="G96" s="44">
        <v>60565</v>
      </c>
      <c r="H96" s="44">
        <v>1640</v>
      </c>
      <c r="I96" s="44">
        <v>19549</v>
      </c>
      <c r="J96" s="44">
        <v>34393</v>
      </c>
      <c r="K96" s="44">
        <v>10376</v>
      </c>
      <c r="L96" s="44">
        <v>11250</v>
      </c>
      <c r="M96" s="44">
        <v>2876</v>
      </c>
      <c r="N96" s="44">
        <v>2044</v>
      </c>
      <c r="O96" s="44">
        <v>4460</v>
      </c>
      <c r="P96" s="46">
        <v>60</v>
      </c>
    </row>
    <row r="97" spans="1:16" x14ac:dyDescent="0.2">
      <c r="A97" s="45" t="s">
        <v>912</v>
      </c>
      <c r="B97" s="41" t="s">
        <v>912</v>
      </c>
      <c r="C97" s="42" t="s">
        <v>915</v>
      </c>
      <c r="D97" s="43" t="s">
        <v>96</v>
      </c>
      <c r="E97" s="42" t="s">
        <v>860</v>
      </c>
      <c r="F97" s="44">
        <v>4099</v>
      </c>
      <c r="G97" s="44">
        <v>45274</v>
      </c>
      <c r="H97" s="44">
        <v>1847</v>
      </c>
      <c r="I97" s="44">
        <v>17858</v>
      </c>
      <c r="J97" s="44">
        <v>27028</v>
      </c>
      <c r="K97" s="44">
        <v>7290</v>
      </c>
      <c r="L97" s="44">
        <v>13063</v>
      </c>
      <c r="M97" s="44">
        <v>2217</v>
      </c>
      <c r="N97" s="44">
        <v>1086</v>
      </c>
      <c r="O97" s="44">
        <v>4038</v>
      </c>
      <c r="P97" s="46">
        <v>48</v>
      </c>
    </row>
    <row r="98" spans="1:16" x14ac:dyDescent="0.2">
      <c r="A98" s="45" t="s">
        <v>912</v>
      </c>
      <c r="B98" s="41" t="s">
        <v>912</v>
      </c>
      <c r="C98" s="42" t="s">
        <v>915</v>
      </c>
      <c r="D98" s="43" t="s">
        <v>97</v>
      </c>
      <c r="E98" s="42" t="s">
        <v>860</v>
      </c>
      <c r="F98" s="44">
        <v>1972</v>
      </c>
      <c r="G98" s="44">
        <v>70236</v>
      </c>
      <c r="H98" s="44">
        <v>1031</v>
      </c>
      <c r="I98" s="44">
        <v>21595</v>
      </c>
      <c r="J98" s="44">
        <v>48851</v>
      </c>
      <c r="K98" s="44">
        <v>16007</v>
      </c>
      <c r="L98" s="44">
        <v>10710</v>
      </c>
      <c r="M98" s="44">
        <v>5200</v>
      </c>
      <c r="N98" s="44">
        <v>1822</v>
      </c>
      <c r="O98" s="44">
        <v>4152</v>
      </c>
      <c r="P98" s="46">
        <v>60</v>
      </c>
    </row>
    <row r="99" spans="1:16" x14ac:dyDescent="0.2">
      <c r="A99" s="45" t="s">
        <v>912</v>
      </c>
      <c r="B99" s="41" t="s">
        <v>912</v>
      </c>
      <c r="C99" s="42" t="s">
        <v>915</v>
      </c>
      <c r="D99" s="43" t="s">
        <v>98</v>
      </c>
      <c r="E99" s="42" t="s">
        <v>860</v>
      </c>
      <c r="F99" s="44">
        <v>4006</v>
      </c>
      <c r="G99" s="44">
        <v>76365</v>
      </c>
      <c r="H99" s="44">
        <v>2564</v>
      </c>
      <c r="I99" s="44">
        <v>24050</v>
      </c>
      <c r="J99" s="44">
        <v>51336</v>
      </c>
      <c r="K99" s="44">
        <v>15569</v>
      </c>
      <c r="L99" s="44">
        <v>53618</v>
      </c>
      <c r="M99" s="44">
        <v>4616</v>
      </c>
      <c r="N99" s="44">
        <v>2538</v>
      </c>
      <c r="O99" s="44">
        <v>7097</v>
      </c>
      <c r="P99" s="46">
        <v>60</v>
      </c>
    </row>
    <row r="100" spans="1:16" x14ac:dyDescent="0.2">
      <c r="A100" s="45" t="s">
        <v>912</v>
      </c>
      <c r="B100" s="41" t="s">
        <v>912</v>
      </c>
      <c r="C100" s="42" t="s">
        <v>915</v>
      </c>
      <c r="D100" s="43" t="s">
        <v>99</v>
      </c>
      <c r="E100" s="42" t="s">
        <v>860</v>
      </c>
      <c r="F100" s="44">
        <v>2354</v>
      </c>
      <c r="G100" s="44">
        <v>53928</v>
      </c>
      <c r="H100" s="44">
        <v>2063</v>
      </c>
      <c r="I100" s="44">
        <v>16143</v>
      </c>
      <c r="J100" s="44">
        <v>29830</v>
      </c>
      <c r="K100" s="44">
        <v>9184</v>
      </c>
      <c r="L100" s="44">
        <v>21550</v>
      </c>
      <c r="M100" s="44">
        <v>4492</v>
      </c>
      <c r="N100" s="44">
        <v>2098</v>
      </c>
      <c r="O100" s="44">
        <v>4872</v>
      </c>
      <c r="P100" s="46">
        <v>51</v>
      </c>
    </row>
    <row r="101" spans="1:16" x14ac:dyDescent="0.2">
      <c r="A101" s="45" t="s">
        <v>912</v>
      </c>
      <c r="B101" s="41" t="s">
        <v>912</v>
      </c>
      <c r="C101" s="42" t="s">
        <v>915</v>
      </c>
      <c r="D101" s="43" t="s">
        <v>100</v>
      </c>
      <c r="E101" s="42" t="s">
        <v>860</v>
      </c>
      <c r="F101" s="44">
        <v>3558</v>
      </c>
      <c r="G101" s="44">
        <v>75517</v>
      </c>
      <c r="H101" s="44">
        <v>2689</v>
      </c>
      <c r="I101" s="44">
        <v>22304</v>
      </c>
      <c r="J101" s="44">
        <v>38026</v>
      </c>
      <c r="K101" s="44">
        <v>12742</v>
      </c>
      <c r="L101" s="44">
        <v>11299</v>
      </c>
      <c r="M101" s="44">
        <v>2757</v>
      </c>
      <c r="N101" s="44">
        <v>1940</v>
      </c>
      <c r="O101" s="44">
        <v>7069</v>
      </c>
      <c r="P101" s="46">
        <v>60</v>
      </c>
    </row>
    <row r="102" spans="1:16" x14ac:dyDescent="0.2">
      <c r="A102" s="45" t="s">
        <v>912</v>
      </c>
      <c r="B102" s="41" t="s">
        <v>912</v>
      </c>
      <c r="C102" s="42" t="s">
        <v>915</v>
      </c>
      <c r="D102" s="43" t="s">
        <v>101</v>
      </c>
      <c r="E102" s="42" t="s">
        <v>860</v>
      </c>
      <c r="F102" s="44">
        <v>2306</v>
      </c>
      <c r="G102" s="44">
        <v>58812</v>
      </c>
      <c r="H102" s="44">
        <v>1734</v>
      </c>
      <c r="I102" s="44">
        <v>17334</v>
      </c>
      <c r="J102" s="44">
        <v>32626</v>
      </c>
      <c r="K102" s="44">
        <v>9841</v>
      </c>
      <c r="L102" s="44">
        <v>8430</v>
      </c>
      <c r="M102" s="44">
        <v>6053</v>
      </c>
      <c r="N102" s="44">
        <v>2064</v>
      </c>
      <c r="O102" s="44">
        <v>5429</v>
      </c>
      <c r="P102" s="46">
        <v>60</v>
      </c>
    </row>
    <row r="103" spans="1:16" x14ac:dyDescent="0.2">
      <c r="A103" s="45" t="s">
        <v>912</v>
      </c>
      <c r="B103" s="41" t="s">
        <v>912</v>
      </c>
      <c r="C103" s="42" t="s">
        <v>915</v>
      </c>
      <c r="D103" s="43" t="s">
        <v>102</v>
      </c>
      <c r="E103" s="42" t="s">
        <v>860</v>
      </c>
      <c r="F103" s="44">
        <v>2599</v>
      </c>
      <c r="G103" s="44">
        <v>65821</v>
      </c>
      <c r="H103" s="44">
        <v>3077</v>
      </c>
      <c r="I103" s="44">
        <v>27862</v>
      </c>
      <c r="J103" s="44">
        <v>43100</v>
      </c>
      <c r="K103" s="44">
        <v>12613</v>
      </c>
      <c r="L103" s="44">
        <v>12198</v>
      </c>
      <c r="M103" s="44">
        <v>7240</v>
      </c>
      <c r="N103" s="44">
        <v>1586</v>
      </c>
      <c r="O103" s="44">
        <v>6859</v>
      </c>
      <c r="P103" s="46">
        <v>60</v>
      </c>
    </row>
    <row r="104" spans="1:16" x14ac:dyDescent="0.2">
      <c r="A104" s="45" t="s">
        <v>912</v>
      </c>
      <c r="B104" s="41" t="s">
        <v>912</v>
      </c>
      <c r="C104" s="42" t="s">
        <v>915</v>
      </c>
      <c r="D104" s="43" t="s">
        <v>103</v>
      </c>
      <c r="E104" s="42" t="s">
        <v>860</v>
      </c>
      <c r="F104" s="44">
        <v>1509</v>
      </c>
      <c r="G104" s="44">
        <v>37902</v>
      </c>
      <c r="H104" s="44">
        <v>1555</v>
      </c>
      <c r="I104" s="44">
        <v>16905</v>
      </c>
      <c r="J104" s="44">
        <v>32691</v>
      </c>
      <c r="K104" s="44">
        <v>7290</v>
      </c>
      <c r="L104" s="44">
        <v>5973</v>
      </c>
      <c r="M104" s="44">
        <v>2951</v>
      </c>
      <c r="N104" s="44">
        <v>2030</v>
      </c>
      <c r="O104" s="44">
        <v>5614</v>
      </c>
      <c r="P104" s="46">
        <v>51</v>
      </c>
    </row>
    <row r="105" spans="1:16" x14ac:dyDescent="0.2">
      <c r="A105" s="45" t="s">
        <v>912</v>
      </c>
      <c r="B105" s="41" t="s">
        <v>912</v>
      </c>
      <c r="C105" s="42" t="s">
        <v>915</v>
      </c>
      <c r="D105" s="43" t="s">
        <v>104</v>
      </c>
      <c r="E105" s="42" t="s">
        <v>860</v>
      </c>
      <c r="F105" s="44">
        <v>2266</v>
      </c>
      <c r="G105" s="44">
        <v>51287</v>
      </c>
      <c r="H105" s="44">
        <v>2127</v>
      </c>
      <c r="I105" s="44">
        <v>17388</v>
      </c>
      <c r="J105" s="44">
        <v>31634</v>
      </c>
      <c r="K105" s="44">
        <v>10320</v>
      </c>
      <c r="L105" s="44">
        <v>11016</v>
      </c>
      <c r="M105" s="44">
        <v>3013</v>
      </c>
      <c r="N105" s="44">
        <v>2088</v>
      </c>
      <c r="O105" s="44">
        <v>6144</v>
      </c>
      <c r="P105" s="46">
        <v>0</v>
      </c>
    </row>
    <row r="106" spans="1:16" x14ac:dyDescent="0.2">
      <c r="A106" s="45" t="s">
        <v>912</v>
      </c>
      <c r="B106" s="41" t="s">
        <v>912</v>
      </c>
      <c r="C106" s="42" t="s">
        <v>915</v>
      </c>
      <c r="D106" s="43" t="s">
        <v>105</v>
      </c>
      <c r="E106" s="42" t="s">
        <v>860</v>
      </c>
      <c r="F106" s="44">
        <v>1676</v>
      </c>
      <c r="G106" s="44">
        <v>37571</v>
      </c>
      <c r="H106" s="44">
        <v>1124</v>
      </c>
      <c r="I106" s="44">
        <v>12078</v>
      </c>
      <c r="J106" s="44">
        <v>18723</v>
      </c>
      <c r="K106" s="44">
        <v>5562</v>
      </c>
      <c r="L106" s="44">
        <v>9235</v>
      </c>
      <c r="M106" s="44">
        <v>1995</v>
      </c>
      <c r="N106" s="44">
        <v>2253</v>
      </c>
      <c r="O106" s="44">
        <v>4815</v>
      </c>
      <c r="P106" s="46">
        <v>0</v>
      </c>
    </row>
    <row r="107" spans="1:16" x14ac:dyDescent="0.2">
      <c r="A107" s="45" t="s">
        <v>912</v>
      </c>
      <c r="B107" s="41" t="s">
        <v>912</v>
      </c>
      <c r="C107" s="42" t="s">
        <v>915</v>
      </c>
      <c r="D107" s="43" t="s">
        <v>106</v>
      </c>
      <c r="E107" s="42" t="s">
        <v>860</v>
      </c>
      <c r="F107" s="44">
        <v>2729</v>
      </c>
      <c r="G107" s="44">
        <v>47462</v>
      </c>
      <c r="H107" s="44">
        <v>1680</v>
      </c>
      <c r="I107" s="44">
        <v>16637</v>
      </c>
      <c r="J107" s="44">
        <v>29517</v>
      </c>
      <c r="K107" s="44">
        <v>9601</v>
      </c>
      <c r="L107" s="44">
        <v>11351</v>
      </c>
      <c r="M107" s="44">
        <v>2294</v>
      </c>
      <c r="N107" s="44">
        <v>1614</v>
      </c>
      <c r="O107" s="44">
        <v>4772</v>
      </c>
      <c r="P107" s="46">
        <v>60</v>
      </c>
    </row>
    <row r="108" spans="1:16" x14ac:dyDescent="0.2">
      <c r="A108" s="45" t="s">
        <v>912</v>
      </c>
      <c r="B108" s="41" t="s">
        <v>912</v>
      </c>
      <c r="C108" s="42" t="s">
        <v>916</v>
      </c>
      <c r="D108" s="43" t="s">
        <v>107</v>
      </c>
      <c r="E108" s="42" t="s">
        <v>861</v>
      </c>
      <c r="F108" s="44">
        <v>1583</v>
      </c>
      <c r="G108" s="44">
        <v>49652</v>
      </c>
      <c r="H108" s="44">
        <v>181</v>
      </c>
      <c r="I108" s="44">
        <v>24466</v>
      </c>
      <c r="J108" s="44">
        <v>58371</v>
      </c>
      <c r="K108" s="44">
        <v>8981</v>
      </c>
      <c r="L108" s="44">
        <v>16828</v>
      </c>
      <c r="M108" s="44">
        <v>7719</v>
      </c>
      <c r="N108" s="44">
        <v>8587</v>
      </c>
      <c r="O108" s="44">
        <v>15105</v>
      </c>
      <c r="P108" s="46">
        <v>60</v>
      </c>
    </row>
    <row r="109" spans="1:16" x14ac:dyDescent="0.2">
      <c r="A109" s="45" t="s">
        <v>912</v>
      </c>
      <c r="B109" s="41" t="s">
        <v>912</v>
      </c>
      <c r="C109" s="42" t="s">
        <v>916</v>
      </c>
      <c r="D109" s="43" t="s">
        <v>108</v>
      </c>
      <c r="E109" s="42" t="s">
        <v>861</v>
      </c>
      <c r="F109" s="44">
        <v>647</v>
      </c>
      <c r="G109" s="44">
        <v>47890</v>
      </c>
      <c r="H109" s="44">
        <v>544</v>
      </c>
      <c r="I109" s="44">
        <v>20956</v>
      </c>
      <c r="J109" s="44">
        <v>32034</v>
      </c>
      <c r="K109" s="44">
        <v>6341</v>
      </c>
      <c r="L109" s="44">
        <v>7574</v>
      </c>
      <c r="M109" s="44">
        <v>4383</v>
      </c>
      <c r="N109" s="44">
        <v>2092</v>
      </c>
      <c r="O109" s="44">
        <v>4697</v>
      </c>
      <c r="P109" s="46">
        <v>74</v>
      </c>
    </row>
    <row r="110" spans="1:16" x14ac:dyDescent="0.2">
      <c r="A110" s="45" t="s">
        <v>912</v>
      </c>
      <c r="B110" s="41" t="s">
        <v>912</v>
      </c>
      <c r="C110" s="42" t="s">
        <v>916</v>
      </c>
      <c r="D110" s="43" t="s">
        <v>109</v>
      </c>
      <c r="E110" s="42" t="s">
        <v>861</v>
      </c>
      <c r="F110" s="44">
        <v>911</v>
      </c>
      <c r="G110" s="44">
        <v>64970</v>
      </c>
      <c r="H110" s="44">
        <v>576</v>
      </c>
      <c r="I110" s="44">
        <v>23165</v>
      </c>
      <c r="J110" s="44">
        <v>20580</v>
      </c>
      <c r="K110" s="44">
        <v>10342</v>
      </c>
      <c r="L110" s="44">
        <v>14368</v>
      </c>
      <c r="M110" s="44">
        <v>3434</v>
      </c>
      <c r="N110" s="44">
        <v>1730</v>
      </c>
      <c r="O110" s="44">
        <v>4371</v>
      </c>
      <c r="P110" s="46">
        <v>68</v>
      </c>
    </row>
    <row r="111" spans="1:16" x14ac:dyDescent="0.2">
      <c r="A111" s="45" t="s">
        <v>912</v>
      </c>
      <c r="B111" s="41" t="s">
        <v>912</v>
      </c>
      <c r="C111" s="42" t="s">
        <v>916</v>
      </c>
      <c r="D111" s="43" t="s">
        <v>110</v>
      </c>
      <c r="E111" s="42" t="s">
        <v>861</v>
      </c>
      <c r="F111" s="44">
        <v>1152</v>
      </c>
      <c r="G111" s="44">
        <v>38390</v>
      </c>
      <c r="H111" s="44">
        <v>365</v>
      </c>
      <c r="I111" s="44">
        <v>17636</v>
      </c>
      <c r="J111" s="44">
        <v>32632</v>
      </c>
      <c r="K111" s="44">
        <v>5464</v>
      </c>
      <c r="L111" s="44">
        <v>9076</v>
      </c>
      <c r="M111" s="44">
        <v>5813</v>
      </c>
      <c r="N111" s="44">
        <v>2835</v>
      </c>
      <c r="O111" s="44">
        <v>6470</v>
      </c>
      <c r="P111" s="46">
        <v>69</v>
      </c>
    </row>
    <row r="112" spans="1:16" x14ac:dyDescent="0.2">
      <c r="A112" s="45" t="s">
        <v>912</v>
      </c>
      <c r="B112" s="41" t="s">
        <v>912</v>
      </c>
      <c r="C112" s="42" t="s">
        <v>916</v>
      </c>
      <c r="D112" s="43" t="s">
        <v>111</v>
      </c>
      <c r="E112" s="42" t="s">
        <v>861</v>
      </c>
      <c r="F112" s="44">
        <v>3099</v>
      </c>
      <c r="G112" s="44">
        <v>50732</v>
      </c>
      <c r="H112" s="44">
        <v>304</v>
      </c>
      <c r="I112" s="44">
        <v>24845</v>
      </c>
      <c r="J112" s="44">
        <v>29857</v>
      </c>
      <c r="K112" s="44">
        <v>6917</v>
      </c>
      <c r="L112" s="44">
        <v>8014</v>
      </c>
      <c r="M112" s="44">
        <v>6950</v>
      </c>
      <c r="N112" s="44">
        <v>3905</v>
      </c>
      <c r="O112" s="44">
        <v>9024</v>
      </c>
      <c r="P112" s="46">
        <v>63</v>
      </c>
    </row>
    <row r="113" spans="1:16" x14ac:dyDescent="0.2">
      <c r="A113" s="45" t="s">
        <v>912</v>
      </c>
      <c r="B113" s="41" t="s">
        <v>912</v>
      </c>
      <c r="C113" s="42" t="s">
        <v>916</v>
      </c>
      <c r="D113" s="43" t="s">
        <v>112</v>
      </c>
      <c r="E113" s="42" t="s">
        <v>861</v>
      </c>
      <c r="F113" s="44">
        <v>1324</v>
      </c>
      <c r="G113" s="44">
        <v>51094</v>
      </c>
      <c r="H113" s="44">
        <v>355</v>
      </c>
      <c r="I113" s="44">
        <v>16762</v>
      </c>
      <c r="J113" s="44">
        <v>28338</v>
      </c>
      <c r="K113" s="44">
        <v>3569</v>
      </c>
      <c r="L113" s="44">
        <v>12552</v>
      </c>
      <c r="M113" s="44">
        <v>5556</v>
      </c>
      <c r="N113" s="44">
        <v>3636</v>
      </c>
      <c r="O113" s="44">
        <v>9474</v>
      </c>
      <c r="P113" s="46">
        <v>62</v>
      </c>
    </row>
    <row r="114" spans="1:16" x14ac:dyDescent="0.2">
      <c r="A114" s="45" t="s">
        <v>912</v>
      </c>
      <c r="B114" s="41" t="s">
        <v>912</v>
      </c>
      <c r="C114" s="42" t="s">
        <v>916</v>
      </c>
      <c r="D114" s="43" t="s">
        <v>113</v>
      </c>
      <c r="E114" s="42" t="s">
        <v>861</v>
      </c>
      <c r="F114" s="44">
        <v>3804</v>
      </c>
      <c r="G114" s="44">
        <v>77073</v>
      </c>
      <c r="H114" s="44">
        <v>321</v>
      </c>
      <c r="I114" s="44">
        <v>43977</v>
      </c>
      <c r="J114" s="44">
        <v>113667</v>
      </c>
      <c r="K114" s="44">
        <v>10598</v>
      </c>
      <c r="L114" s="44">
        <v>37911</v>
      </c>
      <c r="M114" s="44">
        <v>6495</v>
      </c>
      <c r="N114" s="44">
        <v>4060</v>
      </c>
      <c r="O114" s="44">
        <v>9967</v>
      </c>
      <c r="P114" s="46">
        <v>72</v>
      </c>
    </row>
    <row r="115" spans="1:16" x14ac:dyDescent="0.2">
      <c r="A115" s="45" t="s">
        <v>912</v>
      </c>
      <c r="B115" s="41" t="s">
        <v>912</v>
      </c>
      <c r="C115" s="42" t="s">
        <v>917</v>
      </c>
      <c r="D115" s="43" t="s">
        <v>114</v>
      </c>
      <c r="E115" s="42" t="s">
        <v>862</v>
      </c>
      <c r="F115" s="44">
        <v>2465</v>
      </c>
      <c r="G115" s="44">
        <v>137290</v>
      </c>
      <c r="H115" s="44">
        <v>1808</v>
      </c>
      <c r="I115" s="44">
        <v>41470</v>
      </c>
      <c r="J115" s="44">
        <v>90878</v>
      </c>
      <c r="K115" s="44">
        <v>28539</v>
      </c>
      <c r="L115" s="44">
        <v>34083</v>
      </c>
      <c r="M115" s="44">
        <v>1993</v>
      </c>
      <c r="N115" s="44">
        <v>2833</v>
      </c>
      <c r="O115" s="44">
        <v>18968</v>
      </c>
      <c r="P115" s="46">
        <v>148</v>
      </c>
    </row>
    <row r="116" spans="1:16" x14ac:dyDescent="0.2">
      <c r="A116" s="45" t="s">
        <v>912</v>
      </c>
      <c r="B116" s="41" t="s">
        <v>912</v>
      </c>
      <c r="C116" s="42" t="s">
        <v>917</v>
      </c>
      <c r="D116" s="43" t="s">
        <v>115</v>
      </c>
      <c r="E116" s="42" t="s">
        <v>862</v>
      </c>
      <c r="F116" s="44">
        <v>1577</v>
      </c>
      <c r="G116" s="44">
        <v>70112</v>
      </c>
      <c r="H116" s="44">
        <v>2208</v>
      </c>
      <c r="I116" s="44">
        <v>33220</v>
      </c>
      <c r="J116" s="44">
        <v>45142</v>
      </c>
      <c r="K116" s="44">
        <v>18976</v>
      </c>
      <c r="L116" s="44">
        <v>22954</v>
      </c>
      <c r="M116" s="44">
        <v>2157</v>
      </c>
      <c r="N116" s="44">
        <v>3168</v>
      </c>
      <c r="O116" s="44">
        <v>18215</v>
      </c>
      <c r="P116" s="46">
        <v>136</v>
      </c>
    </row>
    <row r="117" spans="1:16" x14ac:dyDescent="0.2">
      <c r="A117" s="45" t="s">
        <v>912</v>
      </c>
      <c r="B117" s="41" t="s">
        <v>912</v>
      </c>
      <c r="C117" s="42" t="s">
        <v>917</v>
      </c>
      <c r="D117" s="43" t="s">
        <v>116</v>
      </c>
      <c r="E117" s="42" t="s">
        <v>862</v>
      </c>
      <c r="F117" s="44">
        <v>1941</v>
      </c>
      <c r="G117" s="44">
        <v>97702</v>
      </c>
      <c r="H117" s="44">
        <v>856</v>
      </c>
      <c r="I117" s="44">
        <v>38514</v>
      </c>
      <c r="J117" s="44">
        <v>50806</v>
      </c>
      <c r="K117" s="44">
        <v>28009</v>
      </c>
      <c r="L117" s="44">
        <v>50615</v>
      </c>
      <c r="M117" s="44">
        <v>2213</v>
      </c>
      <c r="N117" s="44">
        <v>3802</v>
      </c>
      <c r="O117" s="44">
        <v>20046</v>
      </c>
      <c r="P117" s="46">
        <v>134</v>
      </c>
    </row>
    <row r="118" spans="1:16" x14ac:dyDescent="0.2">
      <c r="A118" s="45" t="s">
        <v>912</v>
      </c>
      <c r="B118" s="41" t="s">
        <v>912</v>
      </c>
      <c r="C118" s="42" t="s">
        <v>917</v>
      </c>
      <c r="D118" s="43" t="s">
        <v>117</v>
      </c>
      <c r="E118" s="42" t="s">
        <v>862</v>
      </c>
      <c r="F118" s="44">
        <v>3886</v>
      </c>
      <c r="G118" s="44">
        <v>189150</v>
      </c>
      <c r="H118" s="44">
        <v>1625</v>
      </c>
      <c r="I118" s="44">
        <v>33969</v>
      </c>
      <c r="J118" s="44">
        <v>63727</v>
      </c>
      <c r="K118" s="44">
        <v>31516</v>
      </c>
      <c r="L118" s="44">
        <v>67461</v>
      </c>
      <c r="M118" s="44">
        <v>1338</v>
      </c>
      <c r="N118" s="44">
        <v>1220</v>
      </c>
      <c r="O118" s="44">
        <v>13642</v>
      </c>
      <c r="P118" s="46">
        <v>129</v>
      </c>
    </row>
    <row r="119" spans="1:16" x14ac:dyDescent="0.2">
      <c r="A119" s="45" t="s">
        <v>912</v>
      </c>
      <c r="B119" s="41" t="s">
        <v>912</v>
      </c>
      <c r="C119" s="42" t="s">
        <v>917</v>
      </c>
      <c r="D119" s="43" t="s">
        <v>118</v>
      </c>
      <c r="E119" s="42" t="s">
        <v>862</v>
      </c>
      <c r="F119" s="44">
        <v>2798</v>
      </c>
      <c r="G119" s="44">
        <v>126215</v>
      </c>
      <c r="H119" s="44">
        <v>3705</v>
      </c>
      <c r="I119" s="44">
        <v>60533</v>
      </c>
      <c r="J119" s="44">
        <v>79793</v>
      </c>
      <c r="K119" s="44">
        <v>32255</v>
      </c>
      <c r="L119" s="44">
        <v>49175</v>
      </c>
      <c r="M119" s="44">
        <v>5864</v>
      </c>
      <c r="N119" s="44">
        <v>1820</v>
      </c>
      <c r="O119" s="44">
        <v>26690</v>
      </c>
      <c r="P119" s="46">
        <v>140</v>
      </c>
    </row>
    <row r="120" spans="1:16" x14ac:dyDescent="0.2">
      <c r="A120" s="45" t="s">
        <v>912</v>
      </c>
      <c r="B120" s="41" t="s">
        <v>912</v>
      </c>
      <c r="C120" s="42" t="s">
        <v>917</v>
      </c>
      <c r="D120" s="43" t="s">
        <v>119</v>
      </c>
      <c r="E120" s="42" t="s">
        <v>862</v>
      </c>
      <c r="F120" s="44">
        <v>3089</v>
      </c>
      <c r="G120" s="44">
        <v>112604</v>
      </c>
      <c r="H120" s="44">
        <v>3437</v>
      </c>
      <c r="I120" s="44">
        <v>52713</v>
      </c>
      <c r="J120" s="44">
        <v>84165</v>
      </c>
      <c r="K120" s="44">
        <v>31748</v>
      </c>
      <c r="L120" s="44">
        <v>24877</v>
      </c>
      <c r="M120" s="44">
        <v>2380</v>
      </c>
      <c r="N120" s="44">
        <v>562</v>
      </c>
      <c r="O120" s="44">
        <v>10175</v>
      </c>
      <c r="P120" s="46">
        <v>116</v>
      </c>
    </row>
    <row r="121" spans="1:16" x14ac:dyDescent="0.2">
      <c r="A121" s="45" t="s">
        <v>912</v>
      </c>
      <c r="B121" s="41" t="s">
        <v>912</v>
      </c>
      <c r="C121" s="42" t="s">
        <v>917</v>
      </c>
      <c r="D121" s="43" t="s">
        <v>120</v>
      </c>
      <c r="E121" s="42" t="s">
        <v>862</v>
      </c>
      <c r="F121" s="44">
        <v>2316</v>
      </c>
      <c r="G121" s="44">
        <v>81216</v>
      </c>
      <c r="H121" s="44">
        <v>1463</v>
      </c>
      <c r="I121" s="44">
        <v>27702</v>
      </c>
      <c r="J121" s="44">
        <v>58868</v>
      </c>
      <c r="K121" s="44">
        <v>20402</v>
      </c>
      <c r="L121" s="44">
        <v>26190</v>
      </c>
      <c r="M121" s="44">
        <v>1225</v>
      </c>
      <c r="N121" s="44">
        <v>3155</v>
      </c>
      <c r="O121" s="44">
        <v>18230</v>
      </c>
      <c r="P121" s="46">
        <v>111</v>
      </c>
    </row>
    <row r="122" spans="1:16" x14ac:dyDescent="0.2">
      <c r="A122" s="45" t="s">
        <v>912</v>
      </c>
      <c r="B122" s="41" t="s">
        <v>912</v>
      </c>
      <c r="C122" s="42" t="s">
        <v>917</v>
      </c>
      <c r="D122" s="43" t="s">
        <v>121</v>
      </c>
      <c r="E122" s="42" t="s">
        <v>862</v>
      </c>
      <c r="F122" s="44">
        <v>3956</v>
      </c>
      <c r="G122" s="44">
        <v>93239</v>
      </c>
      <c r="H122" s="44">
        <v>1304</v>
      </c>
      <c r="I122" s="44">
        <v>31896</v>
      </c>
      <c r="J122" s="44">
        <v>50360</v>
      </c>
      <c r="K122" s="44">
        <v>21155</v>
      </c>
      <c r="L122" s="44">
        <v>45644</v>
      </c>
      <c r="M122" s="44">
        <v>1774</v>
      </c>
      <c r="N122" s="44">
        <v>5610</v>
      </c>
      <c r="O122" s="44">
        <v>24641</v>
      </c>
      <c r="P122" s="46">
        <v>136</v>
      </c>
    </row>
    <row r="123" spans="1:16" x14ac:dyDescent="0.2">
      <c r="A123" s="45" t="s">
        <v>912</v>
      </c>
      <c r="B123" s="41" t="s">
        <v>912</v>
      </c>
      <c r="C123" s="42" t="s">
        <v>917</v>
      </c>
      <c r="D123" s="43" t="s">
        <v>122</v>
      </c>
      <c r="E123" s="42" t="s">
        <v>862</v>
      </c>
      <c r="F123" s="44">
        <v>2445</v>
      </c>
      <c r="G123" s="44">
        <v>111684</v>
      </c>
      <c r="H123" s="44">
        <v>1869</v>
      </c>
      <c r="I123" s="44">
        <v>33136</v>
      </c>
      <c r="J123" s="44">
        <v>62700</v>
      </c>
      <c r="K123" s="44">
        <v>32835</v>
      </c>
      <c r="L123" s="44">
        <v>44213</v>
      </c>
      <c r="M123" s="44">
        <v>3858</v>
      </c>
      <c r="N123" s="44">
        <v>4114</v>
      </c>
      <c r="O123" s="44">
        <v>24015</v>
      </c>
      <c r="P123" s="46">
        <v>137</v>
      </c>
    </row>
    <row r="124" spans="1:16" x14ac:dyDescent="0.2">
      <c r="A124" s="45" t="s">
        <v>912</v>
      </c>
      <c r="B124" s="41" t="s">
        <v>912</v>
      </c>
      <c r="C124" s="42" t="s">
        <v>917</v>
      </c>
      <c r="D124" s="43" t="s">
        <v>123</v>
      </c>
      <c r="E124" s="42" t="s">
        <v>862</v>
      </c>
      <c r="F124" s="44">
        <v>3058</v>
      </c>
      <c r="G124" s="44">
        <v>113340</v>
      </c>
      <c r="H124" s="44">
        <v>1712</v>
      </c>
      <c r="I124" s="44">
        <v>34198</v>
      </c>
      <c r="J124" s="44">
        <v>69321</v>
      </c>
      <c r="K124" s="44">
        <v>29441</v>
      </c>
      <c r="L124" s="44">
        <v>40961</v>
      </c>
      <c r="M124" s="44">
        <v>806</v>
      </c>
      <c r="N124" s="44">
        <v>3102</v>
      </c>
      <c r="O124" s="44">
        <v>14300</v>
      </c>
      <c r="P124" s="46">
        <v>148</v>
      </c>
    </row>
    <row r="125" spans="1:16" x14ac:dyDescent="0.2">
      <c r="A125" s="45" t="s">
        <v>912</v>
      </c>
      <c r="B125" s="41" t="s">
        <v>912</v>
      </c>
      <c r="C125" s="42" t="s">
        <v>917</v>
      </c>
      <c r="D125" s="43" t="s">
        <v>124</v>
      </c>
      <c r="E125" s="42" t="s">
        <v>863</v>
      </c>
      <c r="F125" s="44">
        <v>5920</v>
      </c>
      <c r="G125" s="44">
        <v>195600</v>
      </c>
      <c r="H125" s="44">
        <v>10312</v>
      </c>
      <c r="I125" s="44">
        <v>93967</v>
      </c>
      <c r="J125" s="44">
        <v>186461</v>
      </c>
      <c r="K125" s="44">
        <v>24013</v>
      </c>
      <c r="L125" s="44">
        <v>61874</v>
      </c>
      <c r="M125" s="44">
        <v>9961</v>
      </c>
      <c r="N125" s="44">
        <v>21337</v>
      </c>
      <c r="O125" s="44">
        <v>75716</v>
      </c>
      <c r="P125" s="46">
        <v>230</v>
      </c>
    </row>
    <row r="126" spans="1:16" x14ac:dyDescent="0.2">
      <c r="A126" s="45" t="s">
        <v>912</v>
      </c>
      <c r="B126" s="41" t="s">
        <v>912</v>
      </c>
      <c r="C126" s="42" t="s">
        <v>917</v>
      </c>
      <c r="D126" s="43" t="s">
        <v>125</v>
      </c>
      <c r="E126" s="42" t="s">
        <v>864</v>
      </c>
      <c r="F126" s="44">
        <v>64951</v>
      </c>
      <c r="G126" s="44">
        <v>260053</v>
      </c>
      <c r="H126" s="44">
        <v>37702</v>
      </c>
      <c r="I126" s="44">
        <v>122202</v>
      </c>
      <c r="J126" s="44">
        <v>557793</v>
      </c>
      <c r="K126" s="44">
        <v>23161</v>
      </c>
      <c r="L126" s="44">
        <v>86498</v>
      </c>
      <c r="M126" s="44">
        <v>14972</v>
      </c>
      <c r="N126" s="44">
        <v>29692</v>
      </c>
      <c r="O126" s="44">
        <v>163934</v>
      </c>
      <c r="P126" s="46">
        <v>173</v>
      </c>
    </row>
    <row r="127" spans="1:16" x14ac:dyDescent="0.2">
      <c r="A127" s="45" t="s">
        <v>912</v>
      </c>
      <c r="B127" s="41" t="s">
        <v>912</v>
      </c>
      <c r="C127" s="42" t="s">
        <v>917</v>
      </c>
      <c r="D127" s="43" t="s">
        <v>126</v>
      </c>
      <c r="E127" s="42" t="s">
        <v>862</v>
      </c>
      <c r="F127" s="44">
        <v>1380</v>
      </c>
      <c r="G127" s="44">
        <v>67129</v>
      </c>
      <c r="H127" s="44">
        <v>1728</v>
      </c>
      <c r="I127" s="44">
        <v>21259</v>
      </c>
      <c r="J127" s="44">
        <v>34009</v>
      </c>
      <c r="K127" s="44">
        <v>16938</v>
      </c>
      <c r="L127" s="44">
        <v>29742</v>
      </c>
      <c r="M127" s="44">
        <v>982</v>
      </c>
      <c r="N127" s="44">
        <v>2445</v>
      </c>
      <c r="O127" s="44">
        <v>10148</v>
      </c>
      <c r="P127" s="46">
        <v>137</v>
      </c>
    </row>
    <row r="128" spans="1:16" x14ac:dyDescent="0.2">
      <c r="A128" s="45" t="s">
        <v>912</v>
      </c>
      <c r="B128" s="41" t="s">
        <v>912</v>
      </c>
      <c r="C128" s="42" t="s">
        <v>917</v>
      </c>
      <c r="D128" s="43" t="s">
        <v>127</v>
      </c>
      <c r="E128" s="42" t="s">
        <v>862</v>
      </c>
      <c r="F128" s="44">
        <v>2202</v>
      </c>
      <c r="G128" s="44">
        <v>102369</v>
      </c>
      <c r="H128" s="44">
        <v>4002</v>
      </c>
      <c r="I128" s="44">
        <v>30683</v>
      </c>
      <c r="J128" s="44">
        <v>36108</v>
      </c>
      <c r="K128" s="44">
        <v>30705</v>
      </c>
      <c r="L128" s="44">
        <v>45549</v>
      </c>
      <c r="M128" s="44">
        <v>1884</v>
      </c>
      <c r="N128" s="44">
        <v>875</v>
      </c>
      <c r="O128" s="44">
        <v>2443</v>
      </c>
      <c r="P128" s="46">
        <v>155</v>
      </c>
    </row>
    <row r="129" spans="1:16" x14ac:dyDescent="0.2">
      <c r="A129" s="45" t="s">
        <v>912</v>
      </c>
      <c r="B129" s="41" t="s">
        <v>912</v>
      </c>
      <c r="C129" s="42" t="s">
        <v>917</v>
      </c>
      <c r="D129" s="43" t="s">
        <v>128</v>
      </c>
      <c r="E129" s="42" t="s">
        <v>862</v>
      </c>
      <c r="F129" s="44">
        <v>2196</v>
      </c>
      <c r="G129" s="44">
        <v>80966</v>
      </c>
      <c r="H129" s="44">
        <v>3291</v>
      </c>
      <c r="I129" s="44">
        <v>34888</v>
      </c>
      <c r="J129" s="44">
        <v>63230</v>
      </c>
      <c r="K129" s="44">
        <v>22287</v>
      </c>
      <c r="L129" s="44">
        <v>21752</v>
      </c>
      <c r="M129" s="44">
        <v>1137</v>
      </c>
      <c r="N129" s="44">
        <v>1123</v>
      </c>
      <c r="O129" s="44">
        <v>7092</v>
      </c>
      <c r="P129" s="46">
        <v>110</v>
      </c>
    </row>
    <row r="130" spans="1:16" x14ac:dyDescent="0.2">
      <c r="A130" s="45" t="s">
        <v>912</v>
      </c>
      <c r="B130" s="41" t="s">
        <v>912</v>
      </c>
      <c r="C130" s="42" t="s">
        <v>917</v>
      </c>
      <c r="D130" s="43" t="s">
        <v>129</v>
      </c>
      <c r="E130" s="42" t="s">
        <v>862</v>
      </c>
      <c r="F130" s="44">
        <v>295</v>
      </c>
      <c r="G130" s="44">
        <v>91561</v>
      </c>
      <c r="H130" s="44">
        <v>2711</v>
      </c>
      <c r="I130" s="44">
        <v>28980</v>
      </c>
      <c r="J130" s="44">
        <v>49907</v>
      </c>
      <c r="K130" s="44">
        <v>25802</v>
      </c>
      <c r="L130" s="44">
        <v>24726</v>
      </c>
      <c r="M130" s="44">
        <v>7269</v>
      </c>
      <c r="N130" s="44">
        <v>104</v>
      </c>
      <c r="O130" s="44">
        <v>742</v>
      </c>
      <c r="P130" s="46">
        <v>134</v>
      </c>
    </row>
    <row r="131" spans="1:16" x14ac:dyDescent="0.2">
      <c r="A131" s="45" t="s">
        <v>912</v>
      </c>
      <c r="B131" s="41" t="s">
        <v>912</v>
      </c>
      <c r="C131" s="42" t="s">
        <v>917</v>
      </c>
      <c r="D131" s="43" t="s">
        <v>130</v>
      </c>
      <c r="E131" s="42" t="s">
        <v>863</v>
      </c>
      <c r="F131" s="44">
        <v>229</v>
      </c>
      <c r="G131" s="44">
        <v>19274</v>
      </c>
      <c r="H131" s="44">
        <v>375</v>
      </c>
      <c r="I131" s="44">
        <v>8063</v>
      </c>
      <c r="J131" s="44">
        <v>12854</v>
      </c>
      <c r="K131" s="44">
        <v>3342</v>
      </c>
      <c r="L131" s="44">
        <v>10306</v>
      </c>
      <c r="M131" s="44">
        <v>1527</v>
      </c>
      <c r="N131" s="44">
        <v>2731</v>
      </c>
      <c r="O131" s="44">
        <v>6030</v>
      </c>
      <c r="P131" s="46">
        <v>25</v>
      </c>
    </row>
    <row r="132" spans="1:16" x14ac:dyDescent="0.2">
      <c r="A132" s="45" t="s">
        <v>912</v>
      </c>
      <c r="B132" s="41" t="s">
        <v>912</v>
      </c>
      <c r="C132" s="42" t="s">
        <v>918</v>
      </c>
      <c r="D132" s="43" t="s">
        <v>131</v>
      </c>
      <c r="E132" s="42" t="s">
        <v>865</v>
      </c>
      <c r="F132" s="44">
        <v>3387</v>
      </c>
      <c r="G132" s="44">
        <v>70865</v>
      </c>
      <c r="H132" s="44">
        <v>757</v>
      </c>
      <c r="I132" s="44">
        <v>28748</v>
      </c>
      <c r="J132" s="44">
        <v>46211</v>
      </c>
      <c r="K132" s="44">
        <v>7239</v>
      </c>
      <c r="L132" s="44">
        <v>22672</v>
      </c>
      <c r="M132" s="44">
        <v>3670</v>
      </c>
      <c r="N132" s="44">
        <v>2902</v>
      </c>
      <c r="O132" s="44">
        <v>12372</v>
      </c>
      <c r="P132" s="46">
        <v>96</v>
      </c>
    </row>
    <row r="133" spans="1:16" x14ac:dyDescent="0.2">
      <c r="A133" s="45" t="s">
        <v>912</v>
      </c>
      <c r="B133" s="41" t="s">
        <v>912</v>
      </c>
      <c r="C133" s="42" t="s">
        <v>918</v>
      </c>
      <c r="D133" s="43" t="s">
        <v>132</v>
      </c>
      <c r="E133" s="42" t="s">
        <v>865</v>
      </c>
      <c r="F133" s="44">
        <v>2733</v>
      </c>
      <c r="G133" s="44">
        <v>91921</v>
      </c>
      <c r="H133" s="44">
        <v>783</v>
      </c>
      <c r="I133" s="44">
        <v>32338</v>
      </c>
      <c r="J133" s="44">
        <v>56306</v>
      </c>
      <c r="K133" s="44">
        <v>13811</v>
      </c>
      <c r="L133" s="44">
        <v>52175</v>
      </c>
      <c r="M133" s="44">
        <v>4067</v>
      </c>
      <c r="N133" s="44">
        <v>3033</v>
      </c>
      <c r="O133" s="44">
        <v>10773</v>
      </c>
      <c r="P133" s="46">
        <v>102</v>
      </c>
    </row>
    <row r="134" spans="1:16" x14ac:dyDescent="0.2">
      <c r="A134" s="45" t="s">
        <v>912</v>
      </c>
      <c r="B134" s="41" t="s">
        <v>912</v>
      </c>
      <c r="C134" s="42" t="s">
        <v>918</v>
      </c>
      <c r="D134" s="43" t="s">
        <v>133</v>
      </c>
      <c r="E134" s="42" t="s">
        <v>865</v>
      </c>
      <c r="F134" s="44">
        <v>5541</v>
      </c>
      <c r="G134" s="44">
        <v>66797</v>
      </c>
      <c r="H134" s="44">
        <v>793</v>
      </c>
      <c r="I134" s="44">
        <v>45100</v>
      </c>
      <c r="J134" s="44">
        <v>62391</v>
      </c>
      <c r="K134" s="44">
        <v>4980</v>
      </c>
      <c r="L134" s="44">
        <v>34423</v>
      </c>
      <c r="M134" s="44">
        <v>2450</v>
      </c>
      <c r="N134" s="44">
        <v>3051</v>
      </c>
      <c r="O134" s="44">
        <v>11713</v>
      </c>
      <c r="P134" s="46">
        <v>115</v>
      </c>
    </row>
    <row r="135" spans="1:16" x14ac:dyDescent="0.2">
      <c r="A135" s="45" t="s">
        <v>912</v>
      </c>
      <c r="B135" s="41" t="s">
        <v>912</v>
      </c>
      <c r="C135" s="42" t="s">
        <v>918</v>
      </c>
      <c r="D135" s="43" t="s">
        <v>134</v>
      </c>
      <c r="E135" s="42" t="s">
        <v>865</v>
      </c>
      <c r="F135" s="44">
        <v>4171</v>
      </c>
      <c r="G135" s="44">
        <v>102114</v>
      </c>
      <c r="H135" s="44">
        <v>1408</v>
      </c>
      <c r="I135" s="44">
        <v>52415</v>
      </c>
      <c r="J135" s="44">
        <v>67382</v>
      </c>
      <c r="K135" s="44">
        <v>14723</v>
      </c>
      <c r="L135" s="44">
        <v>30225</v>
      </c>
      <c r="M135" s="44">
        <v>4390</v>
      </c>
      <c r="N135" s="44">
        <v>3135</v>
      </c>
      <c r="O135" s="44">
        <v>16094</v>
      </c>
      <c r="P135" s="46">
        <v>108</v>
      </c>
    </row>
    <row r="136" spans="1:16" x14ac:dyDescent="0.2">
      <c r="A136" s="45" t="s">
        <v>912</v>
      </c>
      <c r="B136" s="41" t="s">
        <v>912</v>
      </c>
      <c r="C136" s="42" t="s">
        <v>918</v>
      </c>
      <c r="D136" s="43" t="s">
        <v>135</v>
      </c>
      <c r="E136" s="42" t="s">
        <v>865</v>
      </c>
      <c r="F136" s="44">
        <v>4580</v>
      </c>
      <c r="G136" s="44">
        <v>48126</v>
      </c>
      <c r="H136" s="44">
        <v>1062</v>
      </c>
      <c r="I136" s="44">
        <v>49085</v>
      </c>
      <c r="J136" s="44">
        <v>79487</v>
      </c>
      <c r="K136" s="44">
        <v>3579</v>
      </c>
      <c r="L136" s="44">
        <v>69760</v>
      </c>
      <c r="M136" s="44">
        <v>5504</v>
      </c>
      <c r="N136" s="44">
        <v>1450</v>
      </c>
      <c r="O136" s="44">
        <v>17926</v>
      </c>
      <c r="P136" s="46">
        <v>110</v>
      </c>
    </row>
    <row r="137" spans="1:16" x14ac:dyDescent="0.2">
      <c r="A137" s="45" t="s">
        <v>912</v>
      </c>
      <c r="B137" s="41" t="s">
        <v>912</v>
      </c>
      <c r="C137" s="42" t="s">
        <v>918</v>
      </c>
      <c r="D137" s="43" t="s">
        <v>136</v>
      </c>
      <c r="E137" s="42" t="s">
        <v>865</v>
      </c>
      <c r="F137" s="44">
        <v>3943</v>
      </c>
      <c r="G137" s="44">
        <v>68495</v>
      </c>
      <c r="H137" s="44">
        <v>996</v>
      </c>
      <c r="I137" s="44">
        <v>36859</v>
      </c>
      <c r="J137" s="44">
        <v>52314</v>
      </c>
      <c r="K137" s="44">
        <v>10308</v>
      </c>
      <c r="L137" s="44">
        <v>49334</v>
      </c>
      <c r="M137" s="44">
        <v>3689</v>
      </c>
      <c r="N137" s="44">
        <v>4082</v>
      </c>
      <c r="O137" s="44">
        <v>16436</v>
      </c>
      <c r="P137" s="46">
        <v>102</v>
      </c>
    </row>
    <row r="138" spans="1:16" x14ac:dyDescent="0.2">
      <c r="A138" s="45" t="s">
        <v>912</v>
      </c>
      <c r="B138" s="41" t="s">
        <v>912</v>
      </c>
      <c r="C138" s="42" t="s">
        <v>918</v>
      </c>
      <c r="D138" s="43" t="s">
        <v>137</v>
      </c>
      <c r="E138" s="42" t="s">
        <v>865</v>
      </c>
      <c r="F138" s="44">
        <v>9460</v>
      </c>
      <c r="G138" s="44">
        <v>85720</v>
      </c>
      <c r="H138" s="44">
        <v>1152</v>
      </c>
      <c r="I138" s="44">
        <v>59234</v>
      </c>
      <c r="J138" s="44">
        <v>102950</v>
      </c>
      <c r="K138" s="44">
        <v>12894</v>
      </c>
      <c r="L138" s="44">
        <v>44081</v>
      </c>
      <c r="M138" s="44">
        <v>6475</v>
      </c>
      <c r="N138" s="44">
        <v>5811</v>
      </c>
      <c r="O138" s="44">
        <v>38802</v>
      </c>
      <c r="P138" s="46">
        <v>102</v>
      </c>
    </row>
    <row r="139" spans="1:16" x14ac:dyDescent="0.2">
      <c r="A139" s="45" t="s">
        <v>912</v>
      </c>
      <c r="B139" s="41" t="s">
        <v>912</v>
      </c>
      <c r="C139" s="42" t="s">
        <v>918</v>
      </c>
      <c r="D139" s="43" t="s">
        <v>138</v>
      </c>
      <c r="E139" s="42" t="s">
        <v>865</v>
      </c>
      <c r="F139" s="44">
        <v>5226</v>
      </c>
      <c r="G139" s="44">
        <v>74223</v>
      </c>
      <c r="H139" s="44">
        <v>980</v>
      </c>
      <c r="I139" s="44">
        <v>38245</v>
      </c>
      <c r="J139" s="44">
        <v>47222</v>
      </c>
      <c r="K139" s="44">
        <v>9709</v>
      </c>
      <c r="L139" s="44">
        <v>18788</v>
      </c>
      <c r="M139" s="44">
        <v>5357</v>
      </c>
      <c r="N139" s="44">
        <v>4102</v>
      </c>
      <c r="O139" s="44">
        <v>16889</v>
      </c>
      <c r="P139" s="46">
        <v>110</v>
      </c>
    </row>
    <row r="140" spans="1:16" x14ac:dyDescent="0.2">
      <c r="A140" s="45" t="s">
        <v>912</v>
      </c>
      <c r="B140" s="41" t="s">
        <v>912</v>
      </c>
      <c r="C140" s="42" t="s">
        <v>918</v>
      </c>
      <c r="D140" s="43" t="s">
        <v>139</v>
      </c>
      <c r="E140" s="42" t="s">
        <v>865</v>
      </c>
      <c r="F140" s="44">
        <v>7296</v>
      </c>
      <c r="G140" s="44">
        <v>80066</v>
      </c>
      <c r="H140" s="44">
        <v>955</v>
      </c>
      <c r="I140" s="44">
        <v>45579</v>
      </c>
      <c r="J140" s="44">
        <v>53161</v>
      </c>
      <c r="K140" s="44">
        <v>10540</v>
      </c>
      <c r="L140" s="44">
        <v>52835</v>
      </c>
      <c r="M140" s="44">
        <v>3033</v>
      </c>
      <c r="N140" s="44">
        <v>3202</v>
      </c>
      <c r="O140" s="44">
        <v>13987</v>
      </c>
      <c r="P140" s="46">
        <v>101</v>
      </c>
    </row>
    <row r="141" spans="1:16" x14ac:dyDescent="0.2">
      <c r="A141" s="45" t="s">
        <v>912</v>
      </c>
      <c r="B141" s="41" t="s">
        <v>912</v>
      </c>
      <c r="C141" s="42" t="s">
        <v>866</v>
      </c>
      <c r="D141" s="43" t="s">
        <v>1</v>
      </c>
      <c r="E141" s="42" t="s">
        <v>866</v>
      </c>
      <c r="F141" s="44">
        <v>2648</v>
      </c>
      <c r="G141" s="44">
        <v>53475</v>
      </c>
      <c r="H141" s="44">
        <v>3278</v>
      </c>
      <c r="I141" s="44">
        <v>16605</v>
      </c>
      <c r="J141" s="44">
        <v>44173</v>
      </c>
      <c r="K141" s="44">
        <v>5781</v>
      </c>
      <c r="L141" s="44">
        <v>24751</v>
      </c>
      <c r="M141" s="44">
        <v>14913</v>
      </c>
      <c r="N141" s="44">
        <v>41912</v>
      </c>
      <c r="O141" s="44">
        <v>37394</v>
      </c>
      <c r="P141" s="46">
        <v>160</v>
      </c>
    </row>
    <row r="142" spans="1:16" x14ac:dyDescent="0.2">
      <c r="A142" s="45" t="s">
        <v>912</v>
      </c>
      <c r="B142" s="41" t="s">
        <v>912</v>
      </c>
      <c r="C142" s="42" t="s">
        <v>919</v>
      </c>
      <c r="D142" s="43" t="s">
        <v>2</v>
      </c>
      <c r="E142" s="42" t="s">
        <v>867</v>
      </c>
      <c r="F142" s="44">
        <v>3349</v>
      </c>
      <c r="G142" s="44">
        <v>51723</v>
      </c>
      <c r="H142" s="44">
        <v>1466</v>
      </c>
      <c r="I142" s="44">
        <v>22758</v>
      </c>
      <c r="J142" s="44">
        <v>44649</v>
      </c>
      <c r="K142" s="44">
        <v>7171</v>
      </c>
      <c r="L142" s="44">
        <v>13067</v>
      </c>
      <c r="M142" s="44">
        <v>11399</v>
      </c>
      <c r="N142" s="44">
        <v>2960</v>
      </c>
      <c r="O142" s="44">
        <v>5602</v>
      </c>
      <c r="P142" s="46">
        <v>85</v>
      </c>
    </row>
    <row r="143" spans="1:16" ht="22.5" x14ac:dyDescent="0.2">
      <c r="A143" s="45" t="s">
        <v>912</v>
      </c>
      <c r="B143" s="41" t="s">
        <v>912</v>
      </c>
      <c r="C143" s="42" t="s">
        <v>920</v>
      </c>
      <c r="D143" s="43" t="s">
        <v>3</v>
      </c>
      <c r="E143" s="42" t="s">
        <v>868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6">
        <v>86</v>
      </c>
    </row>
    <row r="144" spans="1:16" x14ac:dyDescent="0.2">
      <c r="A144" s="45" t="s">
        <v>912</v>
      </c>
      <c r="B144" s="41" t="s">
        <v>912</v>
      </c>
      <c r="C144" s="42" t="s">
        <v>921</v>
      </c>
      <c r="D144" s="43" t="s">
        <v>4</v>
      </c>
      <c r="E144" s="42" t="s">
        <v>869</v>
      </c>
      <c r="F144" s="44">
        <v>5630</v>
      </c>
      <c r="G144" s="44">
        <v>75831</v>
      </c>
      <c r="H144" s="44">
        <v>3047</v>
      </c>
      <c r="I144" s="44">
        <v>45273</v>
      </c>
      <c r="J144" s="44">
        <v>141052</v>
      </c>
      <c r="K144" s="44">
        <v>744</v>
      </c>
      <c r="L144" s="44">
        <v>26271</v>
      </c>
      <c r="M144" s="44">
        <v>61137</v>
      </c>
      <c r="N144" s="44">
        <v>43325</v>
      </c>
      <c r="O144" s="44">
        <v>50955</v>
      </c>
      <c r="P144" s="46">
        <v>153</v>
      </c>
    </row>
    <row r="145" spans="1:16" x14ac:dyDescent="0.2">
      <c r="A145" s="45" t="s">
        <v>912</v>
      </c>
      <c r="B145" s="41" t="s">
        <v>912</v>
      </c>
      <c r="C145" s="42" t="s">
        <v>866</v>
      </c>
      <c r="D145" s="43" t="s">
        <v>5</v>
      </c>
      <c r="E145" s="42" t="s">
        <v>866</v>
      </c>
      <c r="F145" s="44">
        <v>2346</v>
      </c>
      <c r="G145" s="44">
        <v>34280</v>
      </c>
      <c r="H145" s="44">
        <v>2729</v>
      </c>
      <c r="I145" s="44">
        <v>11878</v>
      </c>
      <c r="J145" s="44">
        <v>32656</v>
      </c>
      <c r="K145" s="44">
        <v>2912</v>
      </c>
      <c r="L145" s="44">
        <v>13729</v>
      </c>
      <c r="M145" s="44">
        <v>24398</v>
      </c>
      <c r="N145" s="44">
        <v>24403</v>
      </c>
      <c r="O145" s="44">
        <v>61894</v>
      </c>
      <c r="P145" s="46">
        <v>72</v>
      </c>
    </row>
    <row r="146" spans="1:16" x14ac:dyDescent="0.2">
      <c r="A146" s="45" t="s">
        <v>912</v>
      </c>
      <c r="B146" s="41" t="s">
        <v>912</v>
      </c>
      <c r="C146" s="42" t="s">
        <v>922</v>
      </c>
      <c r="D146" s="43" t="s">
        <v>6</v>
      </c>
      <c r="E146" s="42" t="s">
        <v>6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6">
        <v>59</v>
      </c>
    </row>
    <row r="147" spans="1:16" x14ac:dyDescent="0.2">
      <c r="A147" s="45" t="s">
        <v>912</v>
      </c>
      <c r="B147" s="41" t="s">
        <v>912</v>
      </c>
      <c r="C147" s="42" t="s">
        <v>914</v>
      </c>
      <c r="D147" s="43" t="s">
        <v>7</v>
      </c>
      <c r="E147" s="42" t="s">
        <v>859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6">
        <v>12</v>
      </c>
    </row>
    <row r="148" spans="1:16" x14ac:dyDescent="0.2">
      <c r="A148" s="45" t="s">
        <v>912</v>
      </c>
      <c r="B148" s="41" t="s">
        <v>912</v>
      </c>
      <c r="C148" s="42" t="s">
        <v>923</v>
      </c>
      <c r="D148" s="43" t="s">
        <v>8</v>
      </c>
      <c r="E148" s="42" t="s">
        <v>870</v>
      </c>
      <c r="F148" s="44">
        <v>5473</v>
      </c>
      <c r="G148" s="44">
        <v>194321</v>
      </c>
      <c r="H148" s="44">
        <v>12011</v>
      </c>
      <c r="I148" s="44">
        <v>15905</v>
      </c>
      <c r="J148" s="44">
        <v>54851</v>
      </c>
      <c r="K148" s="44">
        <v>13400</v>
      </c>
      <c r="L148" s="44">
        <v>26803</v>
      </c>
      <c r="M148" s="44">
        <v>38055</v>
      </c>
      <c r="N148" s="44">
        <v>25906</v>
      </c>
      <c r="O148" s="44">
        <v>37681</v>
      </c>
      <c r="P148" s="46">
        <v>74</v>
      </c>
    </row>
    <row r="149" spans="1:16" x14ac:dyDescent="0.2">
      <c r="A149" s="45" t="s">
        <v>912</v>
      </c>
      <c r="B149" s="41" t="s">
        <v>912</v>
      </c>
      <c r="C149" s="42" t="s">
        <v>924</v>
      </c>
      <c r="D149" s="43" t="s">
        <v>9</v>
      </c>
      <c r="E149" s="42" t="s">
        <v>871</v>
      </c>
      <c r="F149" s="44">
        <v>14241</v>
      </c>
      <c r="G149" s="44">
        <v>259526</v>
      </c>
      <c r="H149" s="44">
        <v>6719</v>
      </c>
      <c r="I149" s="44">
        <v>16071</v>
      </c>
      <c r="J149" s="44">
        <v>81688</v>
      </c>
      <c r="K149" s="44">
        <v>8572</v>
      </c>
      <c r="L149" s="44">
        <v>35880</v>
      </c>
      <c r="M149" s="44">
        <v>37951</v>
      </c>
      <c r="N149" s="44">
        <v>51080</v>
      </c>
      <c r="O149" s="44">
        <v>29091</v>
      </c>
      <c r="P149" s="46">
        <v>235</v>
      </c>
    </row>
    <row r="150" spans="1:16" ht="33.75" x14ac:dyDescent="0.2">
      <c r="A150" s="45" t="s">
        <v>912</v>
      </c>
      <c r="B150" s="41" t="s">
        <v>912</v>
      </c>
      <c r="C150" s="42" t="s">
        <v>925</v>
      </c>
      <c r="D150" s="43" t="s">
        <v>10</v>
      </c>
      <c r="E150" s="42" t="s">
        <v>872</v>
      </c>
      <c r="F150" s="44">
        <v>24656</v>
      </c>
      <c r="G150" s="44">
        <v>817308</v>
      </c>
      <c r="H150" s="44">
        <v>10637</v>
      </c>
      <c r="I150" s="44">
        <v>227788</v>
      </c>
      <c r="J150" s="44">
        <v>623809</v>
      </c>
      <c r="K150" s="44">
        <v>257403</v>
      </c>
      <c r="L150" s="44">
        <v>216409</v>
      </c>
      <c r="M150" s="44">
        <v>63284</v>
      </c>
      <c r="N150" s="44">
        <v>11917</v>
      </c>
      <c r="O150" s="44">
        <v>11483</v>
      </c>
      <c r="P150" s="46">
        <v>203</v>
      </c>
    </row>
    <row r="151" spans="1:16" x14ac:dyDescent="0.2">
      <c r="A151" s="45" t="s">
        <v>912</v>
      </c>
      <c r="B151" s="41" t="s">
        <v>912</v>
      </c>
      <c r="C151" s="42" t="s">
        <v>923</v>
      </c>
      <c r="D151" s="43" t="s">
        <v>11</v>
      </c>
      <c r="E151" s="42" t="s">
        <v>870</v>
      </c>
      <c r="F151" s="44">
        <v>3989</v>
      </c>
      <c r="G151" s="44">
        <v>89509</v>
      </c>
      <c r="H151" s="44">
        <v>9550</v>
      </c>
      <c r="I151" s="44">
        <v>12512</v>
      </c>
      <c r="J151" s="44">
        <v>51355</v>
      </c>
      <c r="K151" s="44">
        <v>10591</v>
      </c>
      <c r="L151" s="44">
        <v>11746</v>
      </c>
      <c r="M151" s="44">
        <v>40659</v>
      </c>
      <c r="N151" s="44">
        <v>34663</v>
      </c>
      <c r="O151" s="44">
        <v>32365</v>
      </c>
      <c r="P151" s="46">
        <v>81</v>
      </c>
    </row>
    <row r="152" spans="1:16" x14ac:dyDescent="0.2">
      <c r="A152" s="45" t="s">
        <v>912</v>
      </c>
      <c r="B152" s="41" t="s">
        <v>912</v>
      </c>
      <c r="C152" s="42" t="s">
        <v>926</v>
      </c>
      <c r="D152" s="43" t="s">
        <v>140</v>
      </c>
      <c r="E152" s="42" t="s">
        <v>873</v>
      </c>
      <c r="F152" s="44">
        <v>8970</v>
      </c>
      <c r="G152" s="44">
        <v>158136</v>
      </c>
      <c r="H152" s="44">
        <v>1572</v>
      </c>
      <c r="I152" s="44">
        <v>49285</v>
      </c>
      <c r="J152" s="44">
        <v>133708</v>
      </c>
      <c r="K152" s="44">
        <v>31120</v>
      </c>
      <c r="L152" s="44">
        <v>23814</v>
      </c>
      <c r="M152" s="44">
        <v>7</v>
      </c>
      <c r="N152" s="44">
        <v>55</v>
      </c>
      <c r="O152" s="44">
        <v>332</v>
      </c>
      <c r="P152" s="46">
        <v>127</v>
      </c>
    </row>
    <row r="153" spans="1:16" x14ac:dyDescent="0.2">
      <c r="A153" s="45" t="s">
        <v>912</v>
      </c>
      <c r="B153" s="41" t="s">
        <v>912</v>
      </c>
      <c r="C153" s="42" t="s">
        <v>926</v>
      </c>
      <c r="D153" s="43" t="s">
        <v>141</v>
      </c>
      <c r="E153" s="42" t="s">
        <v>873</v>
      </c>
      <c r="F153" s="44">
        <v>6844</v>
      </c>
      <c r="G153" s="44">
        <v>125892</v>
      </c>
      <c r="H153" s="44">
        <v>1142</v>
      </c>
      <c r="I153" s="44">
        <v>37260</v>
      </c>
      <c r="J153" s="44">
        <v>115051</v>
      </c>
      <c r="K153" s="44">
        <v>24813</v>
      </c>
      <c r="L153" s="44">
        <v>26476</v>
      </c>
      <c r="M153" s="44">
        <v>1</v>
      </c>
      <c r="N153" s="44">
        <v>66</v>
      </c>
      <c r="O153" s="44">
        <v>285</v>
      </c>
      <c r="P153" s="46">
        <v>165</v>
      </c>
    </row>
    <row r="154" spans="1:16" x14ac:dyDescent="0.2">
      <c r="A154" s="45" t="s">
        <v>912</v>
      </c>
      <c r="B154" s="41" t="s">
        <v>912</v>
      </c>
      <c r="C154" s="42" t="s">
        <v>926</v>
      </c>
      <c r="D154" s="43" t="s">
        <v>142</v>
      </c>
      <c r="E154" s="42" t="s">
        <v>873</v>
      </c>
      <c r="F154" s="44">
        <v>5701</v>
      </c>
      <c r="G154" s="44">
        <v>132526</v>
      </c>
      <c r="H154" s="44">
        <v>3278</v>
      </c>
      <c r="I154" s="44">
        <v>58846</v>
      </c>
      <c r="J154" s="44">
        <v>125443</v>
      </c>
      <c r="K154" s="44">
        <v>24977</v>
      </c>
      <c r="L154" s="44">
        <v>18705</v>
      </c>
      <c r="M154" s="44">
        <v>0</v>
      </c>
      <c r="N154" s="44">
        <v>41</v>
      </c>
      <c r="O154" s="44">
        <v>320</v>
      </c>
      <c r="P154" s="46">
        <v>144</v>
      </c>
    </row>
    <row r="155" spans="1:16" x14ac:dyDescent="0.2">
      <c r="A155" s="45" t="s">
        <v>912</v>
      </c>
      <c r="B155" s="41" t="s">
        <v>912</v>
      </c>
      <c r="C155" s="42" t="s">
        <v>926</v>
      </c>
      <c r="D155" s="43" t="s">
        <v>143</v>
      </c>
      <c r="E155" s="42" t="s">
        <v>873</v>
      </c>
      <c r="F155" s="44">
        <v>6336</v>
      </c>
      <c r="G155" s="44">
        <v>121459</v>
      </c>
      <c r="H155" s="44">
        <v>2739</v>
      </c>
      <c r="I155" s="44">
        <v>42048</v>
      </c>
      <c r="J155" s="44">
        <v>145657</v>
      </c>
      <c r="K155" s="44">
        <v>15013</v>
      </c>
      <c r="L155" s="44">
        <v>27896</v>
      </c>
      <c r="M155" s="44">
        <v>3</v>
      </c>
      <c r="N155" s="44">
        <v>126</v>
      </c>
      <c r="O155" s="44">
        <v>732</v>
      </c>
      <c r="P155" s="46">
        <v>149</v>
      </c>
    </row>
    <row r="156" spans="1:16" x14ac:dyDescent="0.2">
      <c r="A156" s="45" t="s">
        <v>912</v>
      </c>
      <c r="B156" s="41" t="s">
        <v>912</v>
      </c>
      <c r="C156" s="42" t="s">
        <v>926</v>
      </c>
      <c r="D156" s="43" t="s">
        <v>144</v>
      </c>
      <c r="E156" s="42" t="s">
        <v>873</v>
      </c>
      <c r="F156" s="44">
        <v>11810</v>
      </c>
      <c r="G156" s="44">
        <v>329266</v>
      </c>
      <c r="H156" s="44">
        <v>2519</v>
      </c>
      <c r="I156" s="44">
        <v>121950</v>
      </c>
      <c r="J156" s="44">
        <v>183388</v>
      </c>
      <c r="K156" s="44">
        <v>53074</v>
      </c>
      <c r="L156" s="44">
        <v>67836</v>
      </c>
      <c r="M156" s="44">
        <v>0</v>
      </c>
      <c r="N156" s="44">
        <v>6</v>
      </c>
      <c r="O156" s="44">
        <v>77</v>
      </c>
      <c r="P156" s="46">
        <v>120</v>
      </c>
    </row>
    <row r="157" spans="1:16" x14ac:dyDescent="0.2">
      <c r="A157" s="45" t="s">
        <v>912</v>
      </c>
      <c r="B157" s="41" t="s">
        <v>912</v>
      </c>
      <c r="C157" s="42" t="s">
        <v>926</v>
      </c>
      <c r="D157" s="43" t="s">
        <v>145</v>
      </c>
      <c r="E157" s="42" t="s">
        <v>873</v>
      </c>
      <c r="F157" s="44">
        <v>10673</v>
      </c>
      <c r="G157" s="44">
        <v>195047</v>
      </c>
      <c r="H157" s="44">
        <v>1423</v>
      </c>
      <c r="I157" s="44">
        <v>82876</v>
      </c>
      <c r="J157" s="44">
        <v>122463</v>
      </c>
      <c r="K157" s="44">
        <v>34606</v>
      </c>
      <c r="L157" s="44">
        <v>48030</v>
      </c>
      <c r="M157" s="44">
        <v>1</v>
      </c>
      <c r="N157" s="44">
        <v>12</v>
      </c>
      <c r="O157" s="44">
        <v>35</v>
      </c>
      <c r="P157" s="46">
        <v>108</v>
      </c>
    </row>
    <row r="158" spans="1:16" x14ac:dyDescent="0.2">
      <c r="A158" s="45" t="s">
        <v>912</v>
      </c>
      <c r="B158" s="41" t="s">
        <v>912</v>
      </c>
      <c r="C158" s="42" t="s">
        <v>926</v>
      </c>
      <c r="D158" s="43" t="s">
        <v>146</v>
      </c>
      <c r="E158" s="42" t="s">
        <v>873</v>
      </c>
      <c r="F158" s="44">
        <v>7368</v>
      </c>
      <c r="G158" s="44">
        <v>191019</v>
      </c>
      <c r="H158" s="44">
        <v>1606</v>
      </c>
      <c r="I158" s="44">
        <v>38291</v>
      </c>
      <c r="J158" s="44">
        <v>120660</v>
      </c>
      <c r="K158" s="44">
        <v>36803</v>
      </c>
      <c r="L158" s="44">
        <v>26989</v>
      </c>
      <c r="M158" s="44">
        <v>1</v>
      </c>
      <c r="N158" s="44">
        <v>22</v>
      </c>
      <c r="O158" s="44">
        <v>164</v>
      </c>
      <c r="P158" s="46">
        <v>156</v>
      </c>
    </row>
    <row r="159" spans="1:16" x14ac:dyDescent="0.2">
      <c r="A159" s="45" t="s">
        <v>912</v>
      </c>
      <c r="B159" s="41" t="s">
        <v>912</v>
      </c>
      <c r="C159" s="42" t="s">
        <v>926</v>
      </c>
      <c r="D159" s="43" t="s">
        <v>147</v>
      </c>
      <c r="E159" s="42" t="s">
        <v>873</v>
      </c>
      <c r="F159" s="44">
        <v>12349</v>
      </c>
      <c r="G159" s="44">
        <v>263029</v>
      </c>
      <c r="H159" s="44">
        <v>1385</v>
      </c>
      <c r="I159" s="44">
        <v>73000</v>
      </c>
      <c r="J159" s="44">
        <v>146923</v>
      </c>
      <c r="K159" s="44">
        <v>50191</v>
      </c>
      <c r="L159" s="44">
        <v>38613</v>
      </c>
      <c r="M159" s="44">
        <v>34</v>
      </c>
      <c r="N159" s="44">
        <v>727</v>
      </c>
      <c r="O159" s="44">
        <v>1357</v>
      </c>
      <c r="P159" s="46">
        <v>100</v>
      </c>
    </row>
    <row r="160" spans="1:16" x14ac:dyDescent="0.2">
      <c r="A160" s="45" t="s">
        <v>912</v>
      </c>
      <c r="B160" s="41" t="s">
        <v>912</v>
      </c>
      <c r="C160" s="42" t="s">
        <v>926</v>
      </c>
      <c r="D160" s="43" t="s">
        <v>148</v>
      </c>
      <c r="E160" s="42" t="s">
        <v>873</v>
      </c>
      <c r="F160" s="44">
        <v>6618</v>
      </c>
      <c r="G160" s="44">
        <v>207319</v>
      </c>
      <c r="H160" s="44">
        <v>1095</v>
      </c>
      <c r="I160" s="44">
        <v>51613</v>
      </c>
      <c r="J160" s="44">
        <v>115175</v>
      </c>
      <c r="K160" s="44">
        <v>35744</v>
      </c>
      <c r="L160" s="44">
        <v>28695</v>
      </c>
      <c r="M160" s="44">
        <v>0</v>
      </c>
      <c r="N160" s="44">
        <v>14</v>
      </c>
      <c r="O160" s="44">
        <v>64</v>
      </c>
      <c r="P160" s="46">
        <v>84</v>
      </c>
    </row>
    <row r="161" spans="1:16" x14ac:dyDescent="0.2">
      <c r="A161" s="45" t="s">
        <v>912</v>
      </c>
      <c r="B161" s="41" t="s">
        <v>912</v>
      </c>
      <c r="C161" s="42" t="s">
        <v>926</v>
      </c>
      <c r="D161" s="43" t="s">
        <v>149</v>
      </c>
      <c r="E161" s="42" t="s">
        <v>873</v>
      </c>
      <c r="F161" s="44">
        <v>8119</v>
      </c>
      <c r="G161" s="44">
        <v>103752</v>
      </c>
      <c r="H161" s="44">
        <v>1636</v>
      </c>
      <c r="I161" s="44">
        <v>33647</v>
      </c>
      <c r="J161" s="44">
        <v>107601</v>
      </c>
      <c r="K161" s="44">
        <v>22146</v>
      </c>
      <c r="L161" s="44">
        <v>29542</v>
      </c>
      <c r="M161" s="44">
        <v>23</v>
      </c>
      <c r="N161" s="44">
        <v>61</v>
      </c>
      <c r="O161" s="44">
        <v>316</v>
      </c>
      <c r="P161" s="46">
        <v>144</v>
      </c>
    </row>
    <row r="162" spans="1:16" x14ac:dyDescent="0.2">
      <c r="A162" s="45" t="s">
        <v>912</v>
      </c>
      <c r="B162" s="41" t="s">
        <v>912</v>
      </c>
      <c r="C162" s="42" t="s">
        <v>926</v>
      </c>
      <c r="D162" s="43" t="s">
        <v>150</v>
      </c>
      <c r="E162" s="42" t="s">
        <v>873</v>
      </c>
      <c r="F162" s="44">
        <v>10333</v>
      </c>
      <c r="G162" s="44">
        <v>174309</v>
      </c>
      <c r="H162" s="44">
        <v>1714</v>
      </c>
      <c r="I162" s="44">
        <v>50158</v>
      </c>
      <c r="J162" s="44">
        <v>102972</v>
      </c>
      <c r="K162" s="44">
        <v>37240</v>
      </c>
      <c r="L162" s="44">
        <v>65414</v>
      </c>
      <c r="M162" s="44">
        <v>0</v>
      </c>
      <c r="N162" s="44">
        <v>5136</v>
      </c>
      <c r="O162" s="44">
        <v>79085</v>
      </c>
      <c r="P162" s="46">
        <v>132</v>
      </c>
    </row>
    <row r="163" spans="1:16" x14ac:dyDescent="0.2">
      <c r="A163" s="45" t="s">
        <v>912</v>
      </c>
      <c r="B163" s="41" t="s">
        <v>912</v>
      </c>
      <c r="C163" s="42" t="s">
        <v>926</v>
      </c>
      <c r="D163" s="43" t="s">
        <v>151</v>
      </c>
      <c r="E163" s="42" t="s">
        <v>873</v>
      </c>
      <c r="F163" s="44">
        <v>6376</v>
      </c>
      <c r="G163" s="44">
        <v>226257</v>
      </c>
      <c r="H163" s="44">
        <v>2797</v>
      </c>
      <c r="I163" s="44">
        <v>49172</v>
      </c>
      <c r="J163" s="44">
        <v>137042</v>
      </c>
      <c r="K163" s="44">
        <v>53663</v>
      </c>
      <c r="L163" s="44">
        <v>26056</v>
      </c>
      <c r="M163" s="44">
        <v>0</v>
      </c>
      <c r="N163" s="44">
        <v>7</v>
      </c>
      <c r="O163" s="44">
        <v>177</v>
      </c>
      <c r="P163" s="46">
        <v>147</v>
      </c>
    </row>
    <row r="164" spans="1:16" x14ac:dyDescent="0.2">
      <c r="A164" s="45" t="s">
        <v>912</v>
      </c>
      <c r="B164" s="41" t="s">
        <v>912</v>
      </c>
      <c r="C164" s="42" t="s">
        <v>927</v>
      </c>
      <c r="D164" s="43" t="s">
        <v>152</v>
      </c>
      <c r="E164" s="42" t="s">
        <v>874</v>
      </c>
      <c r="F164" s="44">
        <v>4953</v>
      </c>
      <c r="G164" s="44">
        <v>59665</v>
      </c>
      <c r="H164" s="44">
        <v>5937</v>
      </c>
      <c r="I164" s="44">
        <v>7975</v>
      </c>
      <c r="J164" s="44">
        <v>22017</v>
      </c>
      <c r="K164" s="44">
        <v>6947</v>
      </c>
      <c r="L164" s="44">
        <v>8838</v>
      </c>
      <c r="M164" s="44">
        <v>47118</v>
      </c>
      <c r="N164" s="44">
        <v>1591</v>
      </c>
      <c r="O164" s="44">
        <v>1070</v>
      </c>
      <c r="P164" s="46">
        <v>86</v>
      </c>
    </row>
    <row r="165" spans="1:16" x14ac:dyDescent="0.2">
      <c r="A165" s="45" t="s">
        <v>912</v>
      </c>
      <c r="B165" s="41" t="s">
        <v>912</v>
      </c>
      <c r="C165" s="42" t="s">
        <v>927</v>
      </c>
      <c r="D165" s="43" t="s">
        <v>153</v>
      </c>
      <c r="E165" s="42" t="s">
        <v>874</v>
      </c>
      <c r="F165" s="44">
        <v>3862</v>
      </c>
      <c r="G165" s="44">
        <v>65023</v>
      </c>
      <c r="H165" s="44">
        <v>5480</v>
      </c>
      <c r="I165" s="44">
        <v>3777</v>
      </c>
      <c r="J165" s="44">
        <v>30578</v>
      </c>
      <c r="K165" s="44">
        <v>7704</v>
      </c>
      <c r="L165" s="44">
        <v>2863</v>
      </c>
      <c r="M165" s="44">
        <v>29622</v>
      </c>
      <c r="N165" s="44">
        <v>9253</v>
      </c>
      <c r="O165" s="44">
        <v>840</v>
      </c>
      <c r="P165" s="46">
        <v>60</v>
      </c>
    </row>
    <row r="166" spans="1:16" x14ac:dyDescent="0.2">
      <c r="A166" s="45" t="s">
        <v>912</v>
      </c>
      <c r="B166" s="41" t="s">
        <v>912</v>
      </c>
      <c r="C166" s="42" t="s">
        <v>927</v>
      </c>
      <c r="D166" s="43" t="s">
        <v>154</v>
      </c>
      <c r="E166" s="42" t="s">
        <v>874</v>
      </c>
      <c r="F166" s="44">
        <v>3216</v>
      </c>
      <c r="G166" s="44">
        <v>59295</v>
      </c>
      <c r="H166" s="44">
        <v>3439</v>
      </c>
      <c r="I166" s="44">
        <v>6584</v>
      </c>
      <c r="J166" s="44">
        <v>37614</v>
      </c>
      <c r="K166" s="44">
        <v>4017</v>
      </c>
      <c r="L166" s="44">
        <v>18027</v>
      </c>
      <c r="M166" s="44">
        <v>28300</v>
      </c>
      <c r="N166" s="44">
        <v>8466</v>
      </c>
      <c r="O166" s="44">
        <v>3528</v>
      </c>
      <c r="P166" s="46">
        <v>108</v>
      </c>
    </row>
    <row r="167" spans="1:16" x14ac:dyDescent="0.2">
      <c r="A167" s="45" t="s">
        <v>912</v>
      </c>
      <c r="B167" s="41" t="s">
        <v>912</v>
      </c>
      <c r="C167" s="42" t="s">
        <v>927</v>
      </c>
      <c r="D167" s="43" t="s">
        <v>155</v>
      </c>
      <c r="E167" s="42" t="s">
        <v>874</v>
      </c>
      <c r="F167" s="44">
        <v>5724</v>
      </c>
      <c r="G167" s="44">
        <v>59903</v>
      </c>
      <c r="H167" s="44">
        <v>6451</v>
      </c>
      <c r="I167" s="44">
        <v>13389</v>
      </c>
      <c r="J167" s="44">
        <v>38609</v>
      </c>
      <c r="K167" s="44">
        <v>7428</v>
      </c>
      <c r="L167" s="44">
        <v>6864</v>
      </c>
      <c r="M167" s="44">
        <v>45208</v>
      </c>
      <c r="N167" s="44">
        <v>15971</v>
      </c>
      <c r="O167" s="44">
        <v>1920</v>
      </c>
      <c r="P167" s="46">
        <v>58</v>
      </c>
    </row>
    <row r="168" spans="1:16" x14ac:dyDescent="0.2">
      <c r="A168" s="45" t="s">
        <v>928</v>
      </c>
      <c r="B168" s="41" t="s">
        <v>929</v>
      </c>
      <c r="C168" s="42" t="s">
        <v>913</v>
      </c>
      <c r="D168" s="43" t="s">
        <v>156</v>
      </c>
      <c r="E168" s="42" t="s">
        <v>875</v>
      </c>
      <c r="F168" s="44">
        <v>359</v>
      </c>
      <c r="G168" s="44">
        <v>87233</v>
      </c>
      <c r="H168" s="44">
        <v>1281</v>
      </c>
      <c r="I168" s="44">
        <v>28243</v>
      </c>
      <c r="J168" s="44">
        <v>50999</v>
      </c>
      <c r="K168" s="44">
        <v>15929</v>
      </c>
      <c r="L168" s="44">
        <v>27460</v>
      </c>
      <c r="M168" s="44">
        <v>658</v>
      </c>
      <c r="N168" s="44">
        <v>1154</v>
      </c>
      <c r="O168" s="44">
        <v>7734</v>
      </c>
      <c r="P168" s="46">
        <v>133</v>
      </c>
    </row>
    <row r="169" spans="1:16" x14ac:dyDescent="0.2">
      <c r="A169" s="45" t="s">
        <v>928</v>
      </c>
      <c r="B169" s="41" t="s">
        <v>929</v>
      </c>
      <c r="C169" s="42" t="s">
        <v>915</v>
      </c>
      <c r="D169" s="43" t="s">
        <v>157</v>
      </c>
      <c r="E169" s="42" t="s">
        <v>876</v>
      </c>
      <c r="F169" s="44">
        <v>4020</v>
      </c>
      <c r="G169" s="44">
        <v>83298</v>
      </c>
      <c r="H169" s="44">
        <v>4905</v>
      </c>
      <c r="I169" s="44">
        <v>20813</v>
      </c>
      <c r="J169" s="44">
        <v>36137</v>
      </c>
      <c r="K169" s="44">
        <v>12744</v>
      </c>
      <c r="L169" s="44">
        <v>31860</v>
      </c>
      <c r="M169" s="44">
        <v>20310</v>
      </c>
      <c r="N169" s="44">
        <v>9877</v>
      </c>
      <c r="O169" s="44">
        <v>22351</v>
      </c>
      <c r="P169" s="46">
        <v>70</v>
      </c>
    </row>
    <row r="170" spans="1:16" x14ac:dyDescent="0.2">
      <c r="A170" s="45" t="s">
        <v>928</v>
      </c>
      <c r="B170" s="41" t="s">
        <v>929</v>
      </c>
      <c r="C170" s="42" t="s">
        <v>913</v>
      </c>
      <c r="D170" s="43" t="s">
        <v>158</v>
      </c>
      <c r="E170" s="42" t="s">
        <v>875</v>
      </c>
      <c r="F170" s="44">
        <v>1008</v>
      </c>
      <c r="G170" s="44">
        <v>95628</v>
      </c>
      <c r="H170" s="44">
        <v>1667</v>
      </c>
      <c r="I170" s="44">
        <v>39674</v>
      </c>
      <c r="J170" s="44">
        <v>86108</v>
      </c>
      <c r="K170" s="44">
        <v>4663</v>
      </c>
      <c r="L170" s="44">
        <v>50775</v>
      </c>
      <c r="M170" s="44">
        <v>601</v>
      </c>
      <c r="N170" s="44">
        <v>1596</v>
      </c>
      <c r="O170" s="44">
        <v>10465</v>
      </c>
      <c r="P170" s="46">
        <v>145</v>
      </c>
    </row>
    <row r="171" spans="1:16" x14ac:dyDescent="0.2">
      <c r="A171" s="45" t="s">
        <v>928</v>
      </c>
      <c r="B171" s="41" t="s">
        <v>929</v>
      </c>
      <c r="C171" s="42" t="s">
        <v>913</v>
      </c>
      <c r="D171" s="43" t="s">
        <v>159</v>
      </c>
      <c r="E171" s="42" t="s">
        <v>875</v>
      </c>
      <c r="F171" s="44">
        <v>206</v>
      </c>
      <c r="G171" s="44">
        <v>84027</v>
      </c>
      <c r="H171" s="44">
        <v>2182</v>
      </c>
      <c r="I171" s="44">
        <v>44239</v>
      </c>
      <c r="J171" s="44">
        <v>61471</v>
      </c>
      <c r="K171" s="44">
        <v>6027</v>
      </c>
      <c r="L171" s="44">
        <v>38720</v>
      </c>
      <c r="M171" s="44">
        <v>1036</v>
      </c>
      <c r="N171" s="44">
        <v>3250</v>
      </c>
      <c r="O171" s="44">
        <v>12057</v>
      </c>
      <c r="P171" s="46">
        <v>132</v>
      </c>
    </row>
    <row r="172" spans="1:16" x14ac:dyDescent="0.2">
      <c r="A172" s="45" t="s">
        <v>928</v>
      </c>
      <c r="B172" s="41" t="s">
        <v>929</v>
      </c>
      <c r="C172" s="42" t="s">
        <v>915</v>
      </c>
      <c r="D172" s="43" t="s">
        <v>160</v>
      </c>
      <c r="E172" s="42" t="s">
        <v>876</v>
      </c>
      <c r="F172" s="44">
        <v>2140</v>
      </c>
      <c r="G172" s="44">
        <v>87245</v>
      </c>
      <c r="H172" s="44">
        <v>3768</v>
      </c>
      <c r="I172" s="44">
        <v>27211</v>
      </c>
      <c r="J172" s="44">
        <v>39874</v>
      </c>
      <c r="K172" s="44">
        <v>18808</v>
      </c>
      <c r="L172" s="44">
        <v>13161</v>
      </c>
      <c r="M172" s="44">
        <v>14328</v>
      </c>
      <c r="N172" s="44">
        <v>3802</v>
      </c>
      <c r="O172" s="44">
        <v>4539</v>
      </c>
      <c r="P172" s="46">
        <v>72</v>
      </c>
    </row>
    <row r="173" spans="1:16" x14ac:dyDescent="0.2">
      <c r="A173" s="45" t="s">
        <v>928</v>
      </c>
      <c r="B173" s="41" t="s">
        <v>929</v>
      </c>
      <c r="C173" s="42" t="s">
        <v>915</v>
      </c>
      <c r="D173" s="43" t="s">
        <v>161</v>
      </c>
      <c r="E173" s="42" t="s">
        <v>876</v>
      </c>
      <c r="F173" s="44">
        <v>2358</v>
      </c>
      <c r="G173" s="44">
        <v>99789</v>
      </c>
      <c r="H173" s="44">
        <v>5565</v>
      </c>
      <c r="I173" s="44">
        <v>28428</v>
      </c>
      <c r="J173" s="44">
        <v>38048</v>
      </c>
      <c r="K173" s="44">
        <v>16677</v>
      </c>
      <c r="L173" s="44">
        <v>18457</v>
      </c>
      <c r="M173" s="44">
        <v>7047</v>
      </c>
      <c r="N173" s="44">
        <v>802</v>
      </c>
      <c r="O173" s="44">
        <v>1368</v>
      </c>
      <c r="P173" s="46">
        <v>72</v>
      </c>
    </row>
    <row r="174" spans="1:16" x14ac:dyDescent="0.2">
      <c r="A174" s="45" t="s">
        <v>928</v>
      </c>
      <c r="B174" s="41" t="s">
        <v>929</v>
      </c>
      <c r="C174" s="42" t="s">
        <v>926</v>
      </c>
      <c r="D174" s="43" t="s">
        <v>162</v>
      </c>
      <c r="E174" s="42" t="s">
        <v>873</v>
      </c>
      <c r="F174" s="44">
        <v>10082</v>
      </c>
      <c r="G174" s="44">
        <v>207337</v>
      </c>
      <c r="H174" s="44">
        <v>2092</v>
      </c>
      <c r="I174" s="44">
        <v>62515</v>
      </c>
      <c r="J174" s="44">
        <v>146933</v>
      </c>
      <c r="K174" s="44">
        <v>48644</v>
      </c>
      <c r="L174" s="44">
        <v>41046</v>
      </c>
      <c r="M174" s="44">
        <v>0</v>
      </c>
      <c r="N174" s="44">
        <v>74</v>
      </c>
      <c r="O174" s="44">
        <v>282</v>
      </c>
      <c r="P174" s="46">
        <v>131</v>
      </c>
    </row>
    <row r="175" spans="1:16" x14ac:dyDescent="0.2">
      <c r="A175" s="45" t="s">
        <v>928</v>
      </c>
      <c r="B175" s="41" t="s">
        <v>929</v>
      </c>
      <c r="C175" s="42" t="s">
        <v>926</v>
      </c>
      <c r="D175" s="43" t="s">
        <v>163</v>
      </c>
      <c r="E175" s="42" t="s">
        <v>873</v>
      </c>
      <c r="F175" s="44">
        <v>9421</v>
      </c>
      <c r="G175" s="44">
        <v>164922</v>
      </c>
      <c r="H175" s="44">
        <v>2259</v>
      </c>
      <c r="I175" s="44">
        <v>53022</v>
      </c>
      <c r="J175" s="44">
        <v>150652</v>
      </c>
      <c r="K175" s="44">
        <v>33311</v>
      </c>
      <c r="L175" s="44">
        <v>45016</v>
      </c>
      <c r="M175" s="44">
        <v>0</v>
      </c>
      <c r="N175" s="44">
        <v>25</v>
      </c>
      <c r="O175" s="44">
        <v>242</v>
      </c>
      <c r="P175" s="46">
        <v>125</v>
      </c>
    </row>
    <row r="176" spans="1:16" x14ac:dyDescent="0.2">
      <c r="A176" s="45" t="s">
        <v>930</v>
      </c>
      <c r="B176" s="41" t="s">
        <v>931</v>
      </c>
      <c r="C176" s="42" t="s">
        <v>932</v>
      </c>
      <c r="D176" s="43" t="s">
        <v>164</v>
      </c>
      <c r="E176" s="42" t="s">
        <v>877</v>
      </c>
      <c r="F176" s="44">
        <v>8443</v>
      </c>
      <c r="G176" s="44">
        <v>41147</v>
      </c>
      <c r="H176" s="44">
        <v>1030</v>
      </c>
      <c r="I176" s="44">
        <v>23869</v>
      </c>
      <c r="J176" s="44">
        <v>93942</v>
      </c>
      <c r="K176" s="44">
        <v>1187</v>
      </c>
      <c r="L176" s="44">
        <v>29862</v>
      </c>
      <c r="M176" s="44">
        <v>96</v>
      </c>
      <c r="N176" s="44">
        <v>13152</v>
      </c>
      <c r="O176" s="44">
        <v>52550</v>
      </c>
      <c r="P176" s="46">
        <v>18</v>
      </c>
    </row>
    <row r="177" spans="1:16" ht="22.5" x14ac:dyDescent="0.2">
      <c r="A177" s="45" t="s">
        <v>930</v>
      </c>
      <c r="B177" s="41" t="s">
        <v>931</v>
      </c>
      <c r="C177" s="42" t="s">
        <v>913</v>
      </c>
      <c r="D177" s="43" t="s">
        <v>165</v>
      </c>
      <c r="E177" s="42" t="s">
        <v>878</v>
      </c>
      <c r="F177" s="44">
        <v>1161</v>
      </c>
      <c r="G177" s="44">
        <v>79542</v>
      </c>
      <c r="H177" s="44">
        <v>1790</v>
      </c>
      <c r="I177" s="44">
        <v>49851</v>
      </c>
      <c r="J177" s="44">
        <v>48918</v>
      </c>
      <c r="K177" s="44">
        <v>16811</v>
      </c>
      <c r="L177" s="44">
        <v>43391</v>
      </c>
      <c r="M177" s="44">
        <v>1361</v>
      </c>
      <c r="N177" s="44">
        <v>3429</v>
      </c>
      <c r="O177" s="44">
        <v>13937</v>
      </c>
      <c r="P177" s="46">
        <v>101</v>
      </c>
    </row>
    <row r="178" spans="1:16" ht="22.5" x14ac:dyDescent="0.2">
      <c r="A178" s="45" t="s">
        <v>930</v>
      </c>
      <c r="B178" s="41" t="s">
        <v>931</v>
      </c>
      <c r="C178" s="42" t="s">
        <v>913</v>
      </c>
      <c r="D178" s="43" t="s">
        <v>166</v>
      </c>
      <c r="E178" s="42" t="s">
        <v>878</v>
      </c>
      <c r="F178" s="44">
        <v>1811</v>
      </c>
      <c r="G178" s="44">
        <v>142274</v>
      </c>
      <c r="H178" s="44">
        <v>1833</v>
      </c>
      <c r="I178" s="44">
        <v>47459</v>
      </c>
      <c r="J178" s="44">
        <v>66596</v>
      </c>
      <c r="K178" s="44">
        <v>26653</v>
      </c>
      <c r="L178" s="44">
        <v>41516</v>
      </c>
      <c r="M178" s="44">
        <v>2032</v>
      </c>
      <c r="N178" s="44">
        <v>3312</v>
      </c>
      <c r="O178" s="44">
        <v>12913</v>
      </c>
      <c r="P178" s="46">
        <v>108</v>
      </c>
    </row>
    <row r="179" spans="1:16" x14ac:dyDescent="0.2">
      <c r="A179" s="45" t="s">
        <v>930</v>
      </c>
      <c r="B179" s="41" t="s">
        <v>931</v>
      </c>
      <c r="C179" s="42" t="s">
        <v>914</v>
      </c>
      <c r="D179" s="43" t="s">
        <v>167</v>
      </c>
      <c r="E179" s="42" t="s">
        <v>879</v>
      </c>
      <c r="F179" s="44">
        <v>1790</v>
      </c>
      <c r="G179" s="44">
        <v>72902</v>
      </c>
      <c r="H179" s="44">
        <v>5358</v>
      </c>
      <c r="I179" s="44">
        <v>14081</v>
      </c>
      <c r="J179" s="44">
        <v>36131</v>
      </c>
      <c r="K179" s="44">
        <v>5168</v>
      </c>
      <c r="L179" s="44">
        <v>9044</v>
      </c>
      <c r="M179" s="44">
        <v>25596</v>
      </c>
      <c r="N179" s="44">
        <v>13873</v>
      </c>
      <c r="O179" s="44">
        <v>9318</v>
      </c>
      <c r="P179" s="46">
        <v>160</v>
      </c>
    </row>
    <row r="180" spans="1:16" ht="22.5" x14ac:dyDescent="0.2">
      <c r="A180" s="45" t="s">
        <v>930</v>
      </c>
      <c r="B180" s="41" t="s">
        <v>931</v>
      </c>
      <c r="C180" s="42" t="s">
        <v>933</v>
      </c>
      <c r="D180" s="43" t="s">
        <v>168</v>
      </c>
      <c r="E180" s="42" t="s">
        <v>880</v>
      </c>
      <c r="F180" s="44">
        <v>1894</v>
      </c>
      <c r="G180" s="44">
        <v>69619</v>
      </c>
      <c r="H180" s="44">
        <v>2595</v>
      </c>
      <c r="I180" s="44">
        <v>16598</v>
      </c>
      <c r="J180" s="44">
        <v>35706</v>
      </c>
      <c r="K180" s="44">
        <v>9171</v>
      </c>
      <c r="L180" s="44">
        <v>13141</v>
      </c>
      <c r="M180" s="44">
        <v>4120</v>
      </c>
      <c r="N180" s="44">
        <v>4354</v>
      </c>
      <c r="O180" s="44">
        <v>12956</v>
      </c>
      <c r="P180" s="46">
        <v>78</v>
      </c>
    </row>
    <row r="181" spans="1:16" x14ac:dyDescent="0.2">
      <c r="A181" s="45" t="s">
        <v>930</v>
      </c>
      <c r="B181" s="41" t="s">
        <v>931</v>
      </c>
      <c r="C181" s="42" t="s">
        <v>915</v>
      </c>
      <c r="D181" s="43" t="s">
        <v>169</v>
      </c>
      <c r="E181" s="42" t="s">
        <v>876</v>
      </c>
      <c r="F181" s="44">
        <v>1342</v>
      </c>
      <c r="G181" s="44">
        <v>41278</v>
      </c>
      <c r="H181" s="44">
        <v>1380</v>
      </c>
      <c r="I181" s="44">
        <v>13920</v>
      </c>
      <c r="J181" s="44">
        <v>27939</v>
      </c>
      <c r="K181" s="44">
        <v>8370</v>
      </c>
      <c r="L181" s="44">
        <v>17416</v>
      </c>
      <c r="M181" s="44">
        <v>1825</v>
      </c>
      <c r="N181" s="44">
        <v>2006</v>
      </c>
      <c r="O181" s="44">
        <v>4467</v>
      </c>
      <c r="P181" s="46">
        <v>60</v>
      </c>
    </row>
    <row r="182" spans="1:16" x14ac:dyDescent="0.2">
      <c r="A182" s="45" t="s">
        <v>930</v>
      </c>
      <c r="B182" s="41" t="s">
        <v>931</v>
      </c>
      <c r="C182" s="42" t="s">
        <v>926</v>
      </c>
      <c r="D182" s="43" t="s">
        <v>170</v>
      </c>
      <c r="E182" s="42" t="s">
        <v>873</v>
      </c>
      <c r="F182" s="44">
        <v>4053</v>
      </c>
      <c r="G182" s="44">
        <v>128403</v>
      </c>
      <c r="H182" s="44">
        <v>972</v>
      </c>
      <c r="I182" s="44">
        <v>43817</v>
      </c>
      <c r="J182" s="44">
        <v>60005</v>
      </c>
      <c r="K182" s="44">
        <v>30881</v>
      </c>
      <c r="L182" s="44">
        <v>43941</v>
      </c>
      <c r="M182" s="44">
        <v>0</v>
      </c>
      <c r="N182" s="44">
        <v>20</v>
      </c>
      <c r="O182" s="44">
        <v>173</v>
      </c>
      <c r="P182" s="46">
        <v>66</v>
      </c>
    </row>
    <row r="183" spans="1:16" x14ac:dyDescent="0.2">
      <c r="A183" s="45" t="s">
        <v>930</v>
      </c>
      <c r="B183" s="41" t="s">
        <v>931</v>
      </c>
      <c r="C183" s="42" t="s">
        <v>934</v>
      </c>
      <c r="D183" s="43" t="s">
        <v>171</v>
      </c>
      <c r="E183" s="42" t="s">
        <v>881</v>
      </c>
      <c r="F183" s="44">
        <v>2000</v>
      </c>
      <c r="G183" s="44">
        <v>36823</v>
      </c>
      <c r="H183" s="44">
        <v>3617</v>
      </c>
      <c r="I183" s="44">
        <v>5342</v>
      </c>
      <c r="J183" s="44">
        <v>23570</v>
      </c>
      <c r="K183" s="44">
        <v>4100</v>
      </c>
      <c r="L183" s="44">
        <v>20206</v>
      </c>
      <c r="M183" s="44">
        <v>21957</v>
      </c>
      <c r="N183" s="44">
        <v>8362</v>
      </c>
      <c r="O183" s="44">
        <v>1840</v>
      </c>
      <c r="P183" s="46">
        <v>48</v>
      </c>
    </row>
    <row r="184" spans="1:16" ht="22.5" x14ac:dyDescent="0.2">
      <c r="A184" s="45" t="s">
        <v>930</v>
      </c>
      <c r="B184" s="41" t="s">
        <v>935</v>
      </c>
      <c r="C184" s="42" t="s">
        <v>933</v>
      </c>
      <c r="D184" s="43" t="s">
        <v>172</v>
      </c>
      <c r="E184" s="42" t="s">
        <v>882</v>
      </c>
      <c r="F184" s="44">
        <v>3152</v>
      </c>
      <c r="G184" s="44">
        <v>118363</v>
      </c>
      <c r="H184" s="44">
        <v>4789</v>
      </c>
      <c r="I184" s="44">
        <v>34386</v>
      </c>
      <c r="J184" s="44">
        <v>41803</v>
      </c>
      <c r="K184" s="44">
        <v>18125</v>
      </c>
      <c r="L184" s="44">
        <v>27587</v>
      </c>
      <c r="M184" s="44">
        <v>11176</v>
      </c>
      <c r="N184" s="44">
        <v>5725</v>
      </c>
      <c r="O184" s="44">
        <v>14312</v>
      </c>
      <c r="P184" s="46">
        <v>125</v>
      </c>
    </row>
    <row r="185" spans="1:16" x14ac:dyDescent="0.2">
      <c r="A185" s="45" t="s">
        <v>930</v>
      </c>
      <c r="B185" s="41" t="s">
        <v>935</v>
      </c>
      <c r="C185" s="42" t="s">
        <v>932</v>
      </c>
      <c r="D185" s="43" t="s">
        <v>173</v>
      </c>
      <c r="E185" s="42" t="s">
        <v>877</v>
      </c>
      <c r="F185" s="44">
        <v>1544</v>
      </c>
      <c r="G185" s="44">
        <v>58125</v>
      </c>
      <c r="H185" s="44">
        <v>742</v>
      </c>
      <c r="I185" s="44">
        <v>9958</v>
      </c>
      <c r="J185" s="44">
        <v>53438</v>
      </c>
      <c r="K185" s="44">
        <v>2286</v>
      </c>
      <c r="L185" s="44">
        <v>16647</v>
      </c>
      <c r="M185" s="44">
        <v>12</v>
      </c>
      <c r="N185" s="44">
        <v>3851</v>
      </c>
      <c r="O185" s="44">
        <v>10816</v>
      </c>
      <c r="P185" s="46">
        <v>12</v>
      </c>
    </row>
    <row r="186" spans="1:16" x14ac:dyDescent="0.2">
      <c r="A186" s="45" t="s">
        <v>930</v>
      </c>
      <c r="B186" s="41" t="s">
        <v>935</v>
      </c>
      <c r="C186" s="42" t="s">
        <v>934</v>
      </c>
      <c r="D186" s="43" t="s">
        <v>174</v>
      </c>
      <c r="E186" s="42" t="s">
        <v>881</v>
      </c>
      <c r="F186" s="44">
        <v>1771</v>
      </c>
      <c r="G186" s="44">
        <v>29533</v>
      </c>
      <c r="H186" s="44">
        <v>3862</v>
      </c>
      <c r="I186" s="44">
        <v>3455</v>
      </c>
      <c r="J186" s="44">
        <v>16779</v>
      </c>
      <c r="K186" s="44">
        <v>2294</v>
      </c>
      <c r="L186" s="44">
        <v>3711</v>
      </c>
      <c r="M186" s="44">
        <v>23170</v>
      </c>
      <c r="N186" s="44">
        <v>9192</v>
      </c>
      <c r="O186" s="44">
        <v>2549</v>
      </c>
      <c r="P186" s="46">
        <v>56</v>
      </c>
    </row>
    <row r="187" spans="1:16" ht="22.5" x14ac:dyDescent="0.2">
      <c r="A187" s="45" t="s">
        <v>930</v>
      </c>
      <c r="B187" s="41" t="s">
        <v>935</v>
      </c>
      <c r="C187" s="42" t="s">
        <v>913</v>
      </c>
      <c r="D187" s="43" t="s">
        <v>175</v>
      </c>
      <c r="E187" s="42" t="s">
        <v>878</v>
      </c>
      <c r="F187" s="44">
        <v>1633</v>
      </c>
      <c r="G187" s="44">
        <v>53103</v>
      </c>
      <c r="H187" s="44">
        <v>1818</v>
      </c>
      <c r="I187" s="44">
        <v>36526</v>
      </c>
      <c r="J187" s="44">
        <v>83712</v>
      </c>
      <c r="K187" s="44">
        <v>7169</v>
      </c>
      <c r="L187" s="44">
        <v>31043</v>
      </c>
      <c r="M187" s="44">
        <v>4511</v>
      </c>
      <c r="N187" s="44">
        <v>3459</v>
      </c>
      <c r="O187" s="44">
        <v>13267</v>
      </c>
      <c r="P187" s="46">
        <v>118</v>
      </c>
    </row>
    <row r="188" spans="1:16" ht="22.5" x14ac:dyDescent="0.2">
      <c r="A188" s="45" t="s">
        <v>930</v>
      </c>
      <c r="B188" s="41" t="s">
        <v>935</v>
      </c>
      <c r="C188" s="42" t="s">
        <v>913</v>
      </c>
      <c r="D188" s="43" t="s">
        <v>176</v>
      </c>
      <c r="E188" s="42" t="s">
        <v>878</v>
      </c>
      <c r="F188" s="44">
        <v>173</v>
      </c>
      <c r="G188" s="44">
        <v>75856</v>
      </c>
      <c r="H188" s="44">
        <v>2328</v>
      </c>
      <c r="I188" s="44">
        <v>46436</v>
      </c>
      <c r="J188" s="44">
        <v>51945</v>
      </c>
      <c r="K188" s="44">
        <v>13417</v>
      </c>
      <c r="L188" s="44">
        <v>38180</v>
      </c>
      <c r="M188" s="44">
        <v>1760</v>
      </c>
      <c r="N188" s="44">
        <v>4582</v>
      </c>
      <c r="O188" s="44">
        <v>17582</v>
      </c>
      <c r="P188" s="46">
        <v>120</v>
      </c>
    </row>
    <row r="189" spans="1:16" x14ac:dyDescent="0.2">
      <c r="A189" s="45" t="s">
        <v>930</v>
      </c>
      <c r="B189" s="41" t="s">
        <v>935</v>
      </c>
      <c r="C189" s="42" t="s">
        <v>914</v>
      </c>
      <c r="D189" s="43" t="s">
        <v>177</v>
      </c>
      <c r="E189" s="42" t="s">
        <v>879</v>
      </c>
      <c r="F189" s="44">
        <v>1192</v>
      </c>
      <c r="G189" s="44">
        <v>44974</v>
      </c>
      <c r="H189" s="44">
        <v>2880</v>
      </c>
      <c r="I189" s="44">
        <v>7572</v>
      </c>
      <c r="J189" s="44">
        <v>15987</v>
      </c>
      <c r="K189" s="44">
        <v>3526</v>
      </c>
      <c r="L189" s="44">
        <v>6008</v>
      </c>
      <c r="M189" s="44">
        <v>9433</v>
      </c>
      <c r="N189" s="44">
        <v>4123</v>
      </c>
      <c r="O189" s="44">
        <v>5214</v>
      </c>
      <c r="P189" s="46">
        <v>77</v>
      </c>
    </row>
    <row r="190" spans="1:16" x14ac:dyDescent="0.2">
      <c r="A190" s="45" t="s">
        <v>930</v>
      </c>
      <c r="B190" s="41" t="s">
        <v>935</v>
      </c>
      <c r="C190" s="42" t="s">
        <v>926</v>
      </c>
      <c r="D190" s="43" t="s">
        <v>178</v>
      </c>
      <c r="E190" s="42" t="s">
        <v>873</v>
      </c>
      <c r="F190" s="44">
        <v>4994</v>
      </c>
      <c r="G190" s="44">
        <v>160325</v>
      </c>
      <c r="H190" s="44">
        <v>1566</v>
      </c>
      <c r="I190" s="44">
        <v>53647</v>
      </c>
      <c r="J190" s="44">
        <v>82735</v>
      </c>
      <c r="K190" s="44">
        <v>35783</v>
      </c>
      <c r="L190" s="44">
        <v>35313</v>
      </c>
      <c r="M190" s="44">
        <v>6</v>
      </c>
      <c r="N190" s="44">
        <v>199</v>
      </c>
      <c r="O190" s="44">
        <v>811</v>
      </c>
      <c r="P190" s="46">
        <v>72</v>
      </c>
    </row>
    <row r="191" spans="1:16" x14ac:dyDescent="0.2">
      <c r="A191" s="45" t="s">
        <v>930</v>
      </c>
      <c r="B191" s="41" t="s">
        <v>936</v>
      </c>
      <c r="C191" s="42" t="s">
        <v>937</v>
      </c>
      <c r="D191" s="43" t="s">
        <v>179</v>
      </c>
      <c r="E191" s="42" t="s">
        <v>877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6">
        <v>0</v>
      </c>
    </row>
    <row r="192" spans="1:16" ht="22.5" x14ac:dyDescent="0.2">
      <c r="A192" s="45" t="s">
        <v>930</v>
      </c>
      <c r="B192" s="41" t="s">
        <v>936</v>
      </c>
      <c r="C192" s="42" t="s">
        <v>938</v>
      </c>
      <c r="D192" s="43" t="s">
        <v>180</v>
      </c>
      <c r="E192" s="42" t="s">
        <v>883</v>
      </c>
      <c r="F192" s="44">
        <v>852</v>
      </c>
      <c r="G192" s="44">
        <v>61448</v>
      </c>
      <c r="H192" s="44">
        <v>3125</v>
      </c>
      <c r="I192" s="44">
        <v>21730</v>
      </c>
      <c r="J192" s="44">
        <v>33153</v>
      </c>
      <c r="K192" s="44">
        <v>8521</v>
      </c>
      <c r="L192" s="44">
        <v>22556</v>
      </c>
      <c r="M192" s="44">
        <v>12037</v>
      </c>
      <c r="N192" s="44">
        <v>4371</v>
      </c>
      <c r="O192" s="44">
        <v>9662</v>
      </c>
      <c r="P192" s="46">
        <v>94</v>
      </c>
    </row>
    <row r="193" spans="1:16" ht="33.75" x14ac:dyDescent="0.2">
      <c r="A193" s="45" t="s">
        <v>930</v>
      </c>
      <c r="B193" s="41" t="s">
        <v>936</v>
      </c>
      <c r="C193" s="42" t="s">
        <v>939</v>
      </c>
      <c r="D193" s="43" t="s">
        <v>181</v>
      </c>
      <c r="E193" s="42" t="s">
        <v>884</v>
      </c>
      <c r="F193" s="44">
        <v>564</v>
      </c>
      <c r="G193" s="44">
        <v>45735</v>
      </c>
      <c r="H193" s="44">
        <v>2962</v>
      </c>
      <c r="I193" s="44">
        <v>16050</v>
      </c>
      <c r="J193" s="44">
        <v>32891</v>
      </c>
      <c r="K193" s="44">
        <v>5059</v>
      </c>
      <c r="L193" s="44">
        <v>15697</v>
      </c>
      <c r="M193" s="44">
        <v>6449</v>
      </c>
      <c r="N193" s="44">
        <v>4912</v>
      </c>
      <c r="O193" s="44">
        <v>6357</v>
      </c>
      <c r="P193" s="46">
        <v>76</v>
      </c>
    </row>
    <row r="194" spans="1:16" x14ac:dyDescent="0.2">
      <c r="A194" s="45" t="s">
        <v>930</v>
      </c>
      <c r="B194" s="41" t="s">
        <v>936</v>
      </c>
      <c r="C194" s="42" t="s">
        <v>926</v>
      </c>
      <c r="D194" s="43" t="s">
        <v>182</v>
      </c>
      <c r="E194" s="42" t="s">
        <v>885</v>
      </c>
      <c r="F194" s="44">
        <v>1489</v>
      </c>
      <c r="G194" s="44">
        <v>34007</v>
      </c>
      <c r="H194" s="44">
        <v>1231</v>
      </c>
      <c r="I194" s="44">
        <v>14146</v>
      </c>
      <c r="J194" s="44">
        <v>27302</v>
      </c>
      <c r="K194" s="44">
        <v>6563</v>
      </c>
      <c r="L194" s="44">
        <v>6872</v>
      </c>
      <c r="M194" s="44">
        <v>1</v>
      </c>
      <c r="N194" s="44">
        <v>29</v>
      </c>
      <c r="O194" s="44">
        <v>192</v>
      </c>
      <c r="P194" s="46">
        <v>13</v>
      </c>
    </row>
    <row r="195" spans="1:16" x14ac:dyDescent="0.2">
      <c r="A195" s="45" t="s">
        <v>930</v>
      </c>
      <c r="B195" s="41" t="s">
        <v>936</v>
      </c>
      <c r="C195" s="42" t="s">
        <v>934</v>
      </c>
      <c r="D195" s="43" t="s">
        <v>183</v>
      </c>
      <c r="E195" s="42" t="s">
        <v>881</v>
      </c>
      <c r="F195" s="44">
        <v>488</v>
      </c>
      <c r="G195" s="44">
        <v>13559</v>
      </c>
      <c r="H195" s="44">
        <v>1137</v>
      </c>
      <c r="I195" s="44">
        <v>1092</v>
      </c>
      <c r="J195" s="44">
        <v>10637</v>
      </c>
      <c r="K195" s="44">
        <v>1496</v>
      </c>
      <c r="L195" s="44">
        <v>1757</v>
      </c>
      <c r="M195" s="44">
        <v>8804</v>
      </c>
      <c r="N195" s="44">
        <v>4493</v>
      </c>
      <c r="O195" s="44">
        <v>1552</v>
      </c>
      <c r="P195" s="46">
        <v>24</v>
      </c>
    </row>
    <row r="196" spans="1:16" x14ac:dyDescent="0.2">
      <c r="A196" s="45" t="s">
        <v>940</v>
      </c>
      <c r="B196" s="41" t="s">
        <v>941</v>
      </c>
      <c r="C196" s="42" t="s">
        <v>937</v>
      </c>
      <c r="D196" s="43" t="s">
        <v>184</v>
      </c>
      <c r="E196" s="42" t="s">
        <v>877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6">
        <v>0</v>
      </c>
    </row>
    <row r="197" spans="1:16" ht="45" x14ac:dyDescent="0.2">
      <c r="A197" s="45" t="s">
        <v>940</v>
      </c>
      <c r="B197" s="41" t="s">
        <v>941</v>
      </c>
      <c r="C197" s="42" t="s">
        <v>942</v>
      </c>
      <c r="D197" s="43" t="s">
        <v>185</v>
      </c>
      <c r="E197" s="42" t="s">
        <v>886</v>
      </c>
      <c r="F197" s="44">
        <v>1039</v>
      </c>
      <c r="G197" s="44">
        <v>61576</v>
      </c>
      <c r="H197" s="44">
        <v>4246</v>
      </c>
      <c r="I197" s="44">
        <v>26999</v>
      </c>
      <c r="J197" s="44">
        <v>49359</v>
      </c>
      <c r="K197" s="44">
        <v>8552</v>
      </c>
      <c r="L197" s="44">
        <v>20508</v>
      </c>
      <c r="M197" s="44">
        <v>10715</v>
      </c>
      <c r="N197" s="44">
        <v>7281</v>
      </c>
      <c r="O197" s="44">
        <v>16411</v>
      </c>
      <c r="P197" s="46">
        <v>113</v>
      </c>
    </row>
    <row r="198" spans="1:16" x14ac:dyDescent="0.2">
      <c r="A198" s="45" t="s">
        <v>940</v>
      </c>
      <c r="B198" s="41" t="s">
        <v>941</v>
      </c>
      <c r="C198" s="42" t="s">
        <v>926</v>
      </c>
      <c r="D198" s="43" t="s">
        <v>186</v>
      </c>
      <c r="E198" s="42" t="s">
        <v>873</v>
      </c>
      <c r="F198" s="44">
        <v>916</v>
      </c>
      <c r="G198" s="44">
        <v>24484</v>
      </c>
      <c r="H198" s="44">
        <v>596</v>
      </c>
      <c r="I198" s="44">
        <v>9223</v>
      </c>
      <c r="J198" s="44">
        <v>16282</v>
      </c>
      <c r="K198" s="44">
        <v>4690</v>
      </c>
      <c r="L198" s="44">
        <v>8107</v>
      </c>
      <c r="M198" s="44">
        <v>0</v>
      </c>
      <c r="N198" s="44">
        <v>432</v>
      </c>
      <c r="O198" s="44">
        <v>354</v>
      </c>
      <c r="P198" s="46">
        <v>24</v>
      </c>
    </row>
    <row r="199" spans="1:16" x14ac:dyDescent="0.2">
      <c r="A199" s="45" t="s">
        <v>940</v>
      </c>
      <c r="B199" s="41" t="s">
        <v>941</v>
      </c>
      <c r="C199" s="42" t="s">
        <v>934</v>
      </c>
      <c r="D199" s="43" t="s">
        <v>187</v>
      </c>
      <c r="E199" s="42" t="s">
        <v>881</v>
      </c>
      <c r="F199" s="44">
        <v>87</v>
      </c>
      <c r="G199" s="44">
        <v>9266</v>
      </c>
      <c r="H199" s="44">
        <v>1361</v>
      </c>
      <c r="I199" s="44">
        <v>749</v>
      </c>
      <c r="J199" s="44">
        <v>4833</v>
      </c>
      <c r="K199" s="44">
        <v>1162</v>
      </c>
      <c r="L199" s="44">
        <v>1557</v>
      </c>
      <c r="M199" s="44">
        <v>8003</v>
      </c>
      <c r="N199" s="44">
        <v>3416</v>
      </c>
      <c r="O199" s="44">
        <v>377</v>
      </c>
      <c r="P199" s="46">
        <v>12</v>
      </c>
    </row>
    <row r="200" spans="1:16" x14ac:dyDescent="0.2">
      <c r="A200" s="45" t="s">
        <v>943</v>
      </c>
      <c r="B200" s="41" t="s">
        <v>944</v>
      </c>
      <c r="C200" s="42" t="s">
        <v>923</v>
      </c>
      <c r="D200" s="43" t="s">
        <v>188</v>
      </c>
      <c r="E200" s="42" t="s">
        <v>870</v>
      </c>
      <c r="F200" s="44">
        <v>5383</v>
      </c>
      <c r="G200" s="44">
        <v>96411</v>
      </c>
      <c r="H200" s="44">
        <v>9277</v>
      </c>
      <c r="I200" s="44">
        <v>10152</v>
      </c>
      <c r="J200" s="44">
        <v>50380</v>
      </c>
      <c r="K200" s="44">
        <v>12674</v>
      </c>
      <c r="L200" s="44">
        <v>20776</v>
      </c>
      <c r="M200" s="44">
        <v>39910</v>
      </c>
      <c r="N200" s="44">
        <v>15491</v>
      </c>
      <c r="O200" s="44">
        <v>14240</v>
      </c>
      <c r="P200" s="46">
        <v>117</v>
      </c>
    </row>
    <row r="201" spans="1:16" x14ac:dyDescent="0.2">
      <c r="A201" s="45" t="s">
        <v>943</v>
      </c>
      <c r="B201" s="41" t="s">
        <v>944</v>
      </c>
      <c r="C201" s="42" t="s">
        <v>923</v>
      </c>
      <c r="D201" s="43" t="s">
        <v>189</v>
      </c>
      <c r="E201" s="42" t="s">
        <v>870</v>
      </c>
      <c r="F201" s="44">
        <v>7688</v>
      </c>
      <c r="G201" s="44">
        <v>113439</v>
      </c>
      <c r="H201" s="44">
        <v>11341</v>
      </c>
      <c r="I201" s="44">
        <v>11594</v>
      </c>
      <c r="J201" s="44">
        <v>55962</v>
      </c>
      <c r="K201" s="44">
        <v>14025</v>
      </c>
      <c r="L201" s="44">
        <v>23138</v>
      </c>
      <c r="M201" s="44">
        <v>35761</v>
      </c>
      <c r="N201" s="44">
        <v>15211</v>
      </c>
      <c r="O201" s="44">
        <v>16649</v>
      </c>
      <c r="P201" s="46">
        <v>135</v>
      </c>
    </row>
    <row r="202" spans="1:16" x14ac:dyDescent="0.2">
      <c r="A202" s="45" t="s">
        <v>943</v>
      </c>
      <c r="B202" s="41" t="s">
        <v>944</v>
      </c>
      <c r="C202" s="42" t="s">
        <v>913</v>
      </c>
      <c r="D202" s="43" t="s">
        <v>190</v>
      </c>
      <c r="E202" s="42" t="s">
        <v>857</v>
      </c>
      <c r="F202" s="44">
        <v>676</v>
      </c>
      <c r="G202" s="44">
        <v>115301</v>
      </c>
      <c r="H202" s="44">
        <v>1902</v>
      </c>
      <c r="I202" s="44">
        <v>45133</v>
      </c>
      <c r="J202" s="44">
        <v>59451</v>
      </c>
      <c r="K202" s="44">
        <v>26181</v>
      </c>
      <c r="L202" s="44">
        <v>36637</v>
      </c>
      <c r="M202" s="44">
        <v>930</v>
      </c>
      <c r="N202" s="44">
        <v>2997</v>
      </c>
      <c r="O202" s="44">
        <v>12058</v>
      </c>
      <c r="P202" s="46">
        <v>137</v>
      </c>
    </row>
    <row r="203" spans="1:16" x14ac:dyDescent="0.2">
      <c r="A203" s="45" t="s">
        <v>943</v>
      </c>
      <c r="B203" s="41" t="s">
        <v>944</v>
      </c>
      <c r="C203" s="42" t="s">
        <v>913</v>
      </c>
      <c r="D203" s="43" t="s">
        <v>191</v>
      </c>
      <c r="E203" s="42" t="s">
        <v>857</v>
      </c>
      <c r="F203" s="44">
        <v>927</v>
      </c>
      <c r="G203" s="44">
        <v>98975</v>
      </c>
      <c r="H203" s="44">
        <v>1540</v>
      </c>
      <c r="I203" s="44">
        <v>32491</v>
      </c>
      <c r="J203" s="44">
        <v>74724</v>
      </c>
      <c r="K203" s="44">
        <v>16755</v>
      </c>
      <c r="L203" s="44">
        <v>51624</v>
      </c>
      <c r="M203" s="44">
        <v>270</v>
      </c>
      <c r="N203" s="44">
        <v>4076</v>
      </c>
      <c r="O203" s="44">
        <v>13902</v>
      </c>
      <c r="P203" s="46">
        <v>121</v>
      </c>
    </row>
    <row r="204" spans="1:16" x14ac:dyDescent="0.2">
      <c r="A204" s="45" t="s">
        <v>943</v>
      </c>
      <c r="B204" s="41" t="s">
        <v>944</v>
      </c>
      <c r="C204" s="42" t="s">
        <v>913</v>
      </c>
      <c r="D204" s="43" t="s">
        <v>192</v>
      </c>
      <c r="E204" s="42" t="s">
        <v>857</v>
      </c>
      <c r="F204" s="44">
        <v>1113</v>
      </c>
      <c r="G204" s="44">
        <v>112378</v>
      </c>
      <c r="H204" s="44">
        <v>1391</v>
      </c>
      <c r="I204" s="44">
        <v>41610</v>
      </c>
      <c r="J204" s="44">
        <v>53496</v>
      </c>
      <c r="K204" s="44">
        <v>24646</v>
      </c>
      <c r="L204" s="44">
        <v>38435</v>
      </c>
      <c r="M204" s="44">
        <v>862</v>
      </c>
      <c r="N204" s="44">
        <v>1567</v>
      </c>
      <c r="O204" s="44">
        <v>7393</v>
      </c>
      <c r="P204" s="46">
        <v>142</v>
      </c>
    </row>
    <row r="205" spans="1:16" x14ac:dyDescent="0.2">
      <c r="A205" s="45" t="s">
        <v>943</v>
      </c>
      <c r="B205" s="41" t="s">
        <v>944</v>
      </c>
      <c r="C205" s="42" t="s">
        <v>913</v>
      </c>
      <c r="D205" s="43" t="s">
        <v>193</v>
      </c>
      <c r="E205" s="42" t="s">
        <v>857</v>
      </c>
      <c r="F205" s="44">
        <v>1927</v>
      </c>
      <c r="G205" s="44">
        <v>110032</v>
      </c>
      <c r="H205" s="44">
        <v>2578</v>
      </c>
      <c r="I205" s="44">
        <v>47418</v>
      </c>
      <c r="J205" s="44">
        <v>55655</v>
      </c>
      <c r="K205" s="44">
        <v>24504</v>
      </c>
      <c r="L205" s="44">
        <v>49711</v>
      </c>
      <c r="M205" s="44">
        <v>658</v>
      </c>
      <c r="N205" s="44">
        <v>2223</v>
      </c>
      <c r="O205" s="44">
        <v>11586</v>
      </c>
      <c r="P205" s="46">
        <v>144</v>
      </c>
    </row>
    <row r="206" spans="1:16" x14ac:dyDescent="0.2">
      <c r="A206" s="45" t="s">
        <v>943</v>
      </c>
      <c r="B206" s="41" t="s">
        <v>944</v>
      </c>
      <c r="C206" s="42" t="s">
        <v>914</v>
      </c>
      <c r="D206" s="43" t="s">
        <v>194</v>
      </c>
      <c r="E206" s="42" t="s">
        <v>859</v>
      </c>
      <c r="F206" s="44">
        <v>2878</v>
      </c>
      <c r="G206" s="44">
        <v>71362</v>
      </c>
      <c r="H206" s="44">
        <v>5354</v>
      </c>
      <c r="I206" s="44">
        <v>9106</v>
      </c>
      <c r="J206" s="44">
        <v>27643</v>
      </c>
      <c r="K206" s="44">
        <v>6313</v>
      </c>
      <c r="L206" s="44">
        <v>24972</v>
      </c>
      <c r="M206" s="44">
        <v>16806</v>
      </c>
      <c r="N206" s="44">
        <v>8287</v>
      </c>
      <c r="O206" s="44">
        <v>9317</v>
      </c>
      <c r="P206" s="46">
        <v>79</v>
      </c>
    </row>
    <row r="207" spans="1:16" x14ac:dyDescent="0.2">
      <c r="A207" s="45" t="s">
        <v>943</v>
      </c>
      <c r="B207" s="41" t="s">
        <v>944</v>
      </c>
      <c r="C207" s="42" t="s">
        <v>914</v>
      </c>
      <c r="D207" s="43" t="s">
        <v>195</v>
      </c>
      <c r="E207" s="42" t="s">
        <v>859</v>
      </c>
      <c r="F207" s="44">
        <v>1571</v>
      </c>
      <c r="G207" s="44">
        <v>48256</v>
      </c>
      <c r="H207" s="44">
        <v>3466</v>
      </c>
      <c r="I207" s="44">
        <v>5537</v>
      </c>
      <c r="J207" s="44">
        <v>23803</v>
      </c>
      <c r="K207" s="44">
        <v>4524</v>
      </c>
      <c r="L207" s="44">
        <v>2939</v>
      </c>
      <c r="M207" s="44">
        <v>11670</v>
      </c>
      <c r="N207" s="44">
        <v>5370</v>
      </c>
      <c r="O207" s="44">
        <v>7606</v>
      </c>
      <c r="P207" s="46">
        <v>102</v>
      </c>
    </row>
    <row r="208" spans="1:16" x14ac:dyDescent="0.2">
      <c r="A208" s="45" t="s">
        <v>943</v>
      </c>
      <c r="B208" s="41" t="s">
        <v>944</v>
      </c>
      <c r="C208" s="42" t="s">
        <v>915</v>
      </c>
      <c r="D208" s="43" t="s">
        <v>196</v>
      </c>
      <c r="E208" s="42" t="s">
        <v>887</v>
      </c>
      <c r="F208" s="44">
        <v>3104</v>
      </c>
      <c r="G208" s="44">
        <v>112178</v>
      </c>
      <c r="H208" s="44">
        <v>3024</v>
      </c>
      <c r="I208" s="44">
        <v>30626</v>
      </c>
      <c r="J208" s="44">
        <v>47094</v>
      </c>
      <c r="K208" s="44">
        <v>15131</v>
      </c>
      <c r="L208" s="44">
        <v>34045</v>
      </c>
      <c r="M208" s="44">
        <v>4145</v>
      </c>
      <c r="N208" s="44">
        <v>3889</v>
      </c>
      <c r="O208" s="44">
        <v>11043</v>
      </c>
      <c r="P208" s="46">
        <v>92</v>
      </c>
    </row>
    <row r="209" spans="1:16" x14ac:dyDescent="0.2">
      <c r="A209" s="45" t="s">
        <v>943</v>
      </c>
      <c r="B209" s="41" t="s">
        <v>944</v>
      </c>
      <c r="C209" s="42" t="s">
        <v>915</v>
      </c>
      <c r="D209" s="43" t="s">
        <v>197</v>
      </c>
      <c r="E209" s="42" t="s">
        <v>887</v>
      </c>
      <c r="F209" s="44">
        <v>2671</v>
      </c>
      <c r="G209" s="44">
        <v>99491</v>
      </c>
      <c r="H209" s="44">
        <v>4404</v>
      </c>
      <c r="I209" s="44">
        <v>32539</v>
      </c>
      <c r="J209" s="44">
        <v>67748</v>
      </c>
      <c r="K209" s="44">
        <v>16951</v>
      </c>
      <c r="L209" s="44">
        <v>28990</v>
      </c>
      <c r="M209" s="44">
        <v>12825</v>
      </c>
      <c r="N209" s="44">
        <v>6301</v>
      </c>
      <c r="O209" s="44">
        <v>15983</v>
      </c>
      <c r="P209" s="46">
        <v>96</v>
      </c>
    </row>
    <row r="210" spans="1:16" x14ac:dyDescent="0.2">
      <c r="A210" s="45" t="s">
        <v>943</v>
      </c>
      <c r="B210" s="41" t="s">
        <v>944</v>
      </c>
      <c r="C210" s="42" t="s">
        <v>915</v>
      </c>
      <c r="D210" s="43" t="s">
        <v>198</v>
      </c>
      <c r="E210" s="42" t="s">
        <v>887</v>
      </c>
      <c r="F210" s="44">
        <v>3531</v>
      </c>
      <c r="G210" s="44">
        <v>96666</v>
      </c>
      <c r="H210" s="44">
        <v>3110</v>
      </c>
      <c r="I210" s="44">
        <v>29556</v>
      </c>
      <c r="J210" s="44">
        <v>68001</v>
      </c>
      <c r="K210" s="44">
        <v>13790</v>
      </c>
      <c r="L210" s="44">
        <v>30045</v>
      </c>
      <c r="M210" s="44">
        <v>9310</v>
      </c>
      <c r="N210" s="44">
        <v>5743</v>
      </c>
      <c r="O210" s="44">
        <v>19326</v>
      </c>
      <c r="P210" s="46">
        <v>97</v>
      </c>
    </row>
    <row r="211" spans="1:16" x14ac:dyDescent="0.2">
      <c r="A211" s="45" t="s">
        <v>943</v>
      </c>
      <c r="B211" s="41" t="s">
        <v>944</v>
      </c>
      <c r="C211" s="42" t="s">
        <v>915</v>
      </c>
      <c r="D211" s="43" t="s">
        <v>199</v>
      </c>
      <c r="E211" s="42" t="s">
        <v>887</v>
      </c>
      <c r="F211" s="44">
        <v>3343</v>
      </c>
      <c r="G211" s="44">
        <v>115799</v>
      </c>
      <c r="H211" s="44">
        <v>4178</v>
      </c>
      <c r="I211" s="44">
        <v>38716</v>
      </c>
      <c r="J211" s="44">
        <v>55811</v>
      </c>
      <c r="K211" s="44">
        <v>15358</v>
      </c>
      <c r="L211" s="44">
        <v>30617</v>
      </c>
      <c r="M211" s="44">
        <v>10775</v>
      </c>
      <c r="N211" s="44">
        <v>5163</v>
      </c>
      <c r="O211" s="44">
        <v>14326</v>
      </c>
      <c r="P211" s="46">
        <v>96</v>
      </c>
    </row>
    <row r="212" spans="1:16" x14ac:dyDescent="0.2">
      <c r="A212" s="45" t="s">
        <v>943</v>
      </c>
      <c r="B212" s="41" t="s">
        <v>944</v>
      </c>
      <c r="C212" s="42" t="s">
        <v>926</v>
      </c>
      <c r="D212" s="43" t="s">
        <v>200</v>
      </c>
      <c r="E212" s="42" t="s">
        <v>873</v>
      </c>
      <c r="F212" s="44">
        <v>14313</v>
      </c>
      <c r="G212" s="44">
        <v>252507</v>
      </c>
      <c r="H212" s="44">
        <v>1670</v>
      </c>
      <c r="I212" s="44">
        <v>68155</v>
      </c>
      <c r="J212" s="44">
        <v>200098</v>
      </c>
      <c r="K212" s="44">
        <v>56727</v>
      </c>
      <c r="L212" s="44">
        <v>44437</v>
      </c>
      <c r="M212" s="44">
        <v>0</v>
      </c>
      <c r="N212" s="44">
        <v>202</v>
      </c>
      <c r="O212" s="44">
        <v>958</v>
      </c>
      <c r="P212" s="46">
        <v>108</v>
      </c>
    </row>
    <row r="213" spans="1:16" x14ac:dyDescent="0.2">
      <c r="A213" s="45" t="s">
        <v>943</v>
      </c>
      <c r="B213" s="41" t="s">
        <v>944</v>
      </c>
      <c r="C213" s="42" t="s">
        <v>926</v>
      </c>
      <c r="D213" s="43" t="s">
        <v>201</v>
      </c>
      <c r="E213" s="42" t="s">
        <v>873</v>
      </c>
      <c r="F213" s="44">
        <v>10855</v>
      </c>
      <c r="G213" s="44">
        <v>236160</v>
      </c>
      <c r="H213" s="44">
        <v>1559</v>
      </c>
      <c r="I213" s="44">
        <v>71399</v>
      </c>
      <c r="J213" s="44">
        <v>200972</v>
      </c>
      <c r="K213" s="44">
        <v>50576</v>
      </c>
      <c r="L213" s="44">
        <v>58652</v>
      </c>
      <c r="M213" s="44">
        <v>0</v>
      </c>
      <c r="N213" s="44">
        <v>0</v>
      </c>
      <c r="O213" s="44">
        <v>0</v>
      </c>
      <c r="P213" s="46">
        <v>95</v>
      </c>
    </row>
    <row r="214" spans="1:16" x14ac:dyDescent="0.2">
      <c r="A214" s="45" t="s">
        <v>943</v>
      </c>
      <c r="B214" s="41" t="s">
        <v>944</v>
      </c>
      <c r="C214" s="42" t="s">
        <v>927</v>
      </c>
      <c r="D214" s="43" t="s">
        <v>202</v>
      </c>
      <c r="E214" s="42" t="s">
        <v>874</v>
      </c>
      <c r="F214" s="44">
        <v>3957</v>
      </c>
      <c r="G214" s="44">
        <v>83756</v>
      </c>
      <c r="H214" s="44">
        <v>6209</v>
      </c>
      <c r="I214" s="44">
        <v>8939</v>
      </c>
      <c r="J214" s="44">
        <v>30709</v>
      </c>
      <c r="K214" s="44">
        <v>8201</v>
      </c>
      <c r="L214" s="44">
        <v>15479</v>
      </c>
      <c r="M214" s="44">
        <v>28983</v>
      </c>
      <c r="N214" s="44">
        <v>8816</v>
      </c>
      <c r="O214" s="44">
        <v>2445</v>
      </c>
      <c r="P214" s="46">
        <v>82</v>
      </c>
    </row>
    <row r="215" spans="1:16" x14ac:dyDescent="0.2">
      <c r="A215" s="45" t="s">
        <v>943</v>
      </c>
      <c r="B215" s="41" t="s">
        <v>945</v>
      </c>
      <c r="C215" s="42" t="s">
        <v>923</v>
      </c>
      <c r="D215" s="43" t="s">
        <v>203</v>
      </c>
      <c r="E215" s="42" t="s">
        <v>870</v>
      </c>
      <c r="F215" s="44">
        <v>3155</v>
      </c>
      <c r="G215" s="44">
        <v>65836</v>
      </c>
      <c r="H215" s="44">
        <v>11735</v>
      </c>
      <c r="I215" s="44">
        <v>7730</v>
      </c>
      <c r="J215" s="44">
        <v>52930</v>
      </c>
      <c r="K215" s="44">
        <v>7845</v>
      </c>
      <c r="L215" s="44">
        <v>4387</v>
      </c>
      <c r="M215" s="44">
        <v>26168</v>
      </c>
      <c r="N215" s="44">
        <v>13556</v>
      </c>
      <c r="O215" s="44">
        <v>21959</v>
      </c>
      <c r="P215" s="46">
        <v>102</v>
      </c>
    </row>
    <row r="216" spans="1:16" x14ac:dyDescent="0.2">
      <c r="A216" s="45" t="s">
        <v>943</v>
      </c>
      <c r="B216" s="41" t="s">
        <v>945</v>
      </c>
      <c r="C216" s="42" t="s">
        <v>913</v>
      </c>
      <c r="D216" s="43" t="s">
        <v>204</v>
      </c>
      <c r="E216" s="42" t="s">
        <v>857</v>
      </c>
      <c r="F216" s="44">
        <v>1434</v>
      </c>
      <c r="G216" s="44">
        <v>176790</v>
      </c>
      <c r="H216" s="44">
        <v>3017</v>
      </c>
      <c r="I216" s="44">
        <v>54673</v>
      </c>
      <c r="J216" s="44">
        <v>107126</v>
      </c>
      <c r="K216" s="44">
        <v>45128</v>
      </c>
      <c r="L216" s="44">
        <v>66123</v>
      </c>
      <c r="M216" s="44">
        <v>98</v>
      </c>
      <c r="N216" s="44">
        <v>1049</v>
      </c>
      <c r="O216" s="44">
        <v>3198</v>
      </c>
      <c r="P216" s="46">
        <v>167</v>
      </c>
    </row>
    <row r="217" spans="1:16" x14ac:dyDescent="0.2">
      <c r="A217" s="45" t="s">
        <v>943</v>
      </c>
      <c r="B217" s="41" t="s">
        <v>945</v>
      </c>
      <c r="C217" s="42" t="s">
        <v>913</v>
      </c>
      <c r="D217" s="43" t="s">
        <v>205</v>
      </c>
      <c r="E217" s="42" t="s">
        <v>857</v>
      </c>
      <c r="F217" s="44">
        <v>589</v>
      </c>
      <c r="G217" s="44">
        <v>92212</v>
      </c>
      <c r="H217" s="44">
        <v>2842</v>
      </c>
      <c r="I217" s="44">
        <v>36386</v>
      </c>
      <c r="J217" s="44">
        <v>108982</v>
      </c>
      <c r="K217" s="44">
        <v>17171</v>
      </c>
      <c r="L217" s="44">
        <v>52827</v>
      </c>
      <c r="M217" s="44">
        <v>462</v>
      </c>
      <c r="N217" s="44">
        <v>1585</v>
      </c>
      <c r="O217" s="44">
        <v>3835</v>
      </c>
      <c r="P217" s="46">
        <v>138</v>
      </c>
    </row>
    <row r="218" spans="1:16" x14ac:dyDescent="0.2">
      <c r="A218" s="45" t="s">
        <v>943</v>
      </c>
      <c r="B218" s="41" t="s">
        <v>945</v>
      </c>
      <c r="C218" s="42" t="s">
        <v>913</v>
      </c>
      <c r="D218" s="43" t="s">
        <v>206</v>
      </c>
      <c r="E218" s="42" t="s">
        <v>857</v>
      </c>
      <c r="F218" s="44">
        <v>375</v>
      </c>
      <c r="G218" s="44">
        <v>232990</v>
      </c>
      <c r="H218" s="44">
        <v>3228</v>
      </c>
      <c r="I218" s="44">
        <v>65695</v>
      </c>
      <c r="J218" s="44">
        <v>134814</v>
      </c>
      <c r="K218" s="44">
        <v>57288</v>
      </c>
      <c r="L218" s="44">
        <v>39928</v>
      </c>
      <c r="M218" s="44">
        <v>264</v>
      </c>
      <c r="N218" s="44">
        <v>1708</v>
      </c>
      <c r="O218" s="44">
        <v>7083</v>
      </c>
      <c r="P218" s="46">
        <v>145</v>
      </c>
    </row>
    <row r="219" spans="1:16" x14ac:dyDescent="0.2">
      <c r="A219" s="45" t="s">
        <v>943</v>
      </c>
      <c r="B219" s="41" t="s">
        <v>945</v>
      </c>
      <c r="C219" s="42" t="s">
        <v>913</v>
      </c>
      <c r="D219" s="43" t="s">
        <v>207</v>
      </c>
      <c r="E219" s="42" t="s">
        <v>857</v>
      </c>
      <c r="F219" s="44">
        <v>428</v>
      </c>
      <c r="G219" s="44">
        <v>134586</v>
      </c>
      <c r="H219" s="44">
        <v>2934</v>
      </c>
      <c r="I219" s="44">
        <v>53360</v>
      </c>
      <c r="J219" s="44">
        <v>76762</v>
      </c>
      <c r="K219" s="44">
        <v>30355</v>
      </c>
      <c r="L219" s="44">
        <v>41920</v>
      </c>
      <c r="M219" s="44">
        <v>385</v>
      </c>
      <c r="N219" s="44">
        <v>1447</v>
      </c>
      <c r="O219" s="44">
        <v>6003</v>
      </c>
      <c r="P219" s="46">
        <v>165</v>
      </c>
    </row>
    <row r="220" spans="1:16" x14ac:dyDescent="0.2">
      <c r="A220" s="45" t="s">
        <v>943</v>
      </c>
      <c r="B220" s="41" t="s">
        <v>945</v>
      </c>
      <c r="C220" s="42" t="s">
        <v>913</v>
      </c>
      <c r="D220" s="43" t="s">
        <v>208</v>
      </c>
      <c r="E220" s="42" t="s">
        <v>857</v>
      </c>
      <c r="F220" s="44">
        <v>240</v>
      </c>
      <c r="G220" s="44">
        <v>176035</v>
      </c>
      <c r="H220" s="44">
        <v>1879</v>
      </c>
      <c r="I220" s="44">
        <v>48143</v>
      </c>
      <c r="J220" s="44">
        <v>80803</v>
      </c>
      <c r="K220" s="44">
        <v>39102</v>
      </c>
      <c r="L220" s="44">
        <v>63130</v>
      </c>
      <c r="M220" s="44">
        <v>685</v>
      </c>
      <c r="N220" s="44">
        <v>1061</v>
      </c>
      <c r="O220" s="44">
        <v>5482</v>
      </c>
      <c r="P220" s="46">
        <v>153</v>
      </c>
    </row>
    <row r="221" spans="1:16" x14ac:dyDescent="0.2">
      <c r="A221" s="45" t="s">
        <v>943</v>
      </c>
      <c r="B221" s="41" t="s">
        <v>945</v>
      </c>
      <c r="C221" s="42" t="s">
        <v>913</v>
      </c>
      <c r="D221" s="43" t="s">
        <v>209</v>
      </c>
      <c r="E221" s="42" t="s">
        <v>857</v>
      </c>
      <c r="F221" s="44">
        <v>464</v>
      </c>
      <c r="G221" s="44">
        <v>199927</v>
      </c>
      <c r="H221" s="44">
        <v>3302</v>
      </c>
      <c r="I221" s="44">
        <v>55836</v>
      </c>
      <c r="J221" s="44">
        <v>128742</v>
      </c>
      <c r="K221" s="44">
        <v>46353</v>
      </c>
      <c r="L221" s="44">
        <v>67065</v>
      </c>
      <c r="M221" s="44">
        <v>715</v>
      </c>
      <c r="N221" s="44">
        <v>716</v>
      </c>
      <c r="O221" s="44">
        <v>5640</v>
      </c>
      <c r="P221" s="46">
        <v>148</v>
      </c>
    </row>
    <row r="222" spans="1:16" x14ac:dyDescent="0.2">
      <c r="A222" s="45" t="s">
        <v>943</v>
      </c>
      <c r="B222" s="41" t="s">
        <v>945</v>
      </c>
      <c r="C222" s="42" t="s">
        <v>913</v>
      </c>
      <c r="D222" s="43" t="s">
        <v>210</v>
      </c>
      <c r="E222" s="42" t="s">
        <v>857</v>
      </c>
      <c r="F222" s="44">
        <v>173</v>
      </c>
      <c r="G222" s="44">
        <v>113189</v>
      </c>
      <c r="H222" s="44">
        <v>2122</v>
      </c>
      <c r="I222" s="44">
        <v>45279</v>
      </c>
      <c r="J222" s="44">
        <v>133875</v>
      </c>
      <c r="K222" s="44">
        <v>5025</v>
      </c>
      <c r="L222" s="44">
        <v>58908</v>
      </c>
      <c r="M222" s="44">
        <v>458</v>
      </c>
      <c r="N222" s="44">
        <v>1125</v>
      </c>
      <c r="O222" s="44">
        <v>6265</v>
      </c>
      <c r="P222" s="46">
        <v>160</v>
      </c>
    </row>
    <row r="223" spans="1:16" x14ac:dyDescent="0.2">
      <c r="A223" s="45" t="s">
        <v>943</v>
      </c>
      <c r="B223" s="41" t="s">
        <v>945</v>
      </c>
      <c r="C223" s="42" t="s">
        <v>915</v>
      </c>
      <c r="D223" s="43" t="s">
        <v>211</v>
      </c>
      <c r="E223" s="42" t="s">
        <v>887</v>
      </c>
      <c r="F223" s="44">
        <v>1482</v>
      </c>
      <c r="G223" s="44">
        <v>114849</v>
      </c>
      <c r="H223" s="44">
        <v>3158</v>
      </c>
      <c r="I223" s="44">
        <v>49997</v>
      </c>
      <c r="J223" s="44">
        <v>75511</v>
      </c>
      <c r="K223" s="44">
        <v>22177</v>
      </c>
      <c r="L223" s="44">
        <v>49366</v>
      </c>
      <c r="M223" s="44">
        <v>7544</v>
      </c>
      <c r="N223" s="44">
        <v>3023</v>
      </c>
      <c r="O223" s="44">
        <v>12403</v>
      </c>
      <c r="P223" s="46">
        <v>104</v>
      </c>
    </row>
    <row r="224" spans="1:16" x14ac:dyDescent="0.2">
      <c r="A224" s="45" t="s">
        <v>943</v>
      </c>
      <c r="B224" s="41" t="s">
        <v>945</v>
      </c>
      <c r="C224" s="42" t="s">
        <v>915</v>
      </c>
      <c r="D224" s="43" t="s">
        <v>212</v>
      </c>
      <c r="E224" s="42" t="s">
        <v>887</v>
      </c>
      <c r="F224" s="44">
        <v>4020</v>
      </c>
      <c r="G224" s="44">
        <v>136066</v>
      </c>
      <c r="H224" s="44">
        <v>5868</v>
      </c>
      <c r="I224" s="44">
        <v>50562</v>
      </c>
      <c r="J224" s="44">
        <v>128528</v>
      </c>
      <c r="K224" s="44">
        <v>33577</v>
      </c>
      <c r="L224" s="44">
        <v>36251</v>
      </c>
      <c r="M224" s="44">
        <v>8926</v>
      </c>
      <c r="N224" s="44">
        <v>4480</v>
      </c>
      <c r="O224" s="44">
        <v>12665</v>
      </c>
      <c r="P224" s="46">
        <v>95</v>
      </c>
    </row>
    <row r="225" spans="1:16" x14ac:dyDescent="0.2">
      <c r="A225" s="45" t="s">
        <v>943</v>
      </c>
      <c r="B225" s="41" t="s">
        <v>945</v>
      </c>
      <c r="C225" s="42" t="s">
        <v>926</v>
      </c>
      <c r="D225" s="43" t="s">
        <v>213</v>
      </c>
      <c r="E225" s="42" t="s">
        <v>873</v>
      </c>
      <c r="F225" s="44">
        <v>13837</v>
      </c>
      <c r="G225" s="44">
        <v>292947</v>
      </c>
      <c r="H225" s="44">
        <v>2690</v>
      </c>
      <c r="I225" s="44">
        <v>94891</v>
      </c>
      <c r="J225" s="44">
        <v>181256</v>
      </c>
      <c r="K225" s="44">
        <v>71131</v>
      </c>
      <c r="L225" s="44">
        <v>65245</v>
      </c>
      <c r="M225" s="44">
        <v>0</v>
      </c>
      <c r="N225" s="44">
        <v>9</v>
      </c>
      <c r="O225" s="44">
        <v>83</v>
      </c>
      <c r="P225" s="46">
        <v>120</v>
      </c>
    </row>
    <row r="226" spans="1:16" x14ac:dyDescent="0.2">
      <c r="A226" s="45" t="s">
        <v>943</v>
      </c>
      <c r="B226" s="41" t="s">
        <v>945</v>
      </c>
      <c r="C226" s="42" t="s">
        <v>926</v>
      </c>
      <c r="D226" s="43" t="s">
        <v>214</v>
      </c>
      <c r="E226" s="42" t="s">
        <v>873</v>
      </c>
      <c r="F226" s="44">
        <v>13010</v>
      </c>
      <c r="G226" s="44">
        <v>272333</v>
      </c>
      <c r="H226" s="44">
        <v>2069</v>
      </c>
      <c r="I226" s="44">
        <v>85231</v>
      </c>
      <c r="J226" s="44">
        <v>197336</v>
      </c>
      <c r="K226" s="44">
        <v>68262</v>
      </c>
      <c r="L226" s="44">
        <v>47822</v>
      </c>
      <c r="M226" s="44">
        <v>0</v>
      </c>
      <c r="N226" s="44">
        <v>0</v>
      </c>
      <c r="O226" s="44">
        <v>11</v>
      </c>
      <c r="P226" s="46">
        <v>121</v>
      </c>
    </row>
    <row r="227" spans="1:16" x14ac:dyDescent="0.2">
      <c r="A227" s="45" t="s">
        <v>943</v>
      </c>
      <c r="B227" s="41" t="s">
        <v>945</v>
      </c>
      <c r="C227" s="42" t="s">
        <v>927</v>
      </c>
      <c r="D227" s="43" t="s">
        <v>215</v>
      </c>
      <c r="E227" s="42" t="s">
        <v>874</v>
      </c>
      <c r="F227" s="44">
        <v>3158</v>
      </c>
      <c r="G227" s="44">
        <v>48408</v>
      </c>
      <c r="H227" s="44">
        <v>4455</v>
      </c>
      <c r="I227" s="44">
        <v>12760</v>
      </c>
      <c r="J227" s="44">
        <v>24035</v>
      </c>
      <c r="K227" s="44">
        <v>5530</v>
      </c>
      <c r="L227" s="44">
        <v>14411</v>
      </c>
      <c r="M227" s="44">
        <v>32286</v>
      </c>
      <c r="N227" s="44">
        <v>9491</v>
      </c>
      <c r="O227" s="44">
        <v>1809</v>
      </c>
      <c r="P227" s="46">
        <v>72</v>
      </c>
    </row>
    <row r="228" spans="1:16" x14ac:dyDescent="0.2">
      <c r="A228" s="45" t="s">
        <v>930</v>
      </c>
      <c r="B228" s="41" t="s">
        <v>946</v>
      </c>
      <c r="C228" s="42" t="s">
        <v>932</v>
      </c>
      <c r="D228" s="43" t="s">
        <v>216</v>
      </c>
      <c r="E228" s="42" t="s">
        <v>877</v>
      </c>
      <c r="F228" s="44">
        <v>1503</v>
      </c>
      <c r="G228" s="44">
        <v>41745</v>
      </c>
      <c r="H228" s="44">
        <v>1751</v>
      </c>
      <c r="I228" s="44">
        <v>25135</v>
      </c>
      <c r="J228" s="44">
        <v>34008</v>
      </c>
      <c r="K228" s="44">
        <v>3034</v>
      </c>
      <c r="L228" s="44">
        <v>26689</v>
      </c>
      <c r="M228" s="44">
        <v>59</v>
      </c>
      <c r="N228" s="44">
        <v>8129</v>
      </c>
      <c r="O228" s="44">
        <v>27198</v>
      </c>
      <c r="P228" s="46">
        <v>24</v>
      </c>
    </row>
    <row r="229" spans="1:16" ht="22.5" x14ac:dyDescent="0.2">
      <c r="A229" s="45" t="s">
        <v>930</v>
      </c>
      <c r="B229" s="41" t="s">
        <v>946</v>
      </c>
      <c r="C229" s="42" t="s">
        <v>933</v>
      </c>
      <c r="D229" s="43" t="s">
        <v>217</v>
      </c>
      <c r="E229" s="42" t="s">
        <v>882</v>
      </c>
      <c r="F229" s="44">
        <v>3079</v>
      </c>
      <c r="G229" s="44">
        <v>92556</v>
      </c>
      <c r="H229" s="44">
        <v>5411</v>
      </c>
      <c r="I229" s="44">
        <v>40326</v>
      </c>
      <c r="J229" s="44">
        <v>46714</v>
      </c>
      <c r="K229" s="44">
        <v>9947</v>
      </c>
      <c r="L229" s="44">
        <v>22795</v>
      </c>
      <c r="M229" s="44">
        <v>17154</v>
      </c>
      <c r="N229" s="44">
        <v>8891</v>
      </c>
      <c r="O229" s="44">
        <v>22498</v>
      </c>
      <c r="P229" s="46">
        <v>120</v>
      </c>
    </row>
    <row r="230" spans="1:16" ht="22.5" x14ac:dyDescent="0.2">
      <c r="A230" s="45" t="s">
        <v>930</v>
      </c>
      <c r="B230" s="41" t="s">
        <v>946</v>
      </c>
      <c r="C230" s="42" t="s">
        <v>938</v>
      </c>
      <c r="D230" s="43" t="s">
        <v>218</v>
      </c>
      <c r="E230" s="42" t="s">
        <v>888</v>
      </c>
      <c r="F230" s="44">
        <v>860</v>
      </c>
      <c r="G230" s="44">
        <v>80214</v>
      </c>
      <c r="H230" s="44">
        <v>3021</v>
      </c>
      <c r="I230" s="44">
        <v>33728</v>
      </c>
      <c r="J230" s="44">
        <v>37124</v>
      </c>
      <c r="K230" s="44">
        <v>9935</v>
      </c>
      <c r="L230" s="44">
        <v>24212</v>
      </c>
      <c r="M230" s="44">
        <v>9642</v>
      </c>
      <c r="N230" s="44">
        <v>6304</v>
      </c>
      <c r="O230" s="44">
        <v>13359</v>
      </c>
      <c r="P230" s="46">
        <v>83</v>
      </c>
    </row>
    <row r="231" spans="1:16" ht="22.5" x14ac:dyDescent="0.2">
      <c r="A231" s="45" t="s">
        <v>930</v>
      </c>
      <c r="B231" s="41" t="s">
        <v>946</v>
      </c>
      <c r="C231" s="42" t="s">
        <v>939</v>
      </c>
      <c r="D231" s="43" t="s">
        <v>219</v>
      </c>
      <c r="E231" s="42" t="s">
        <v>888</v>
      </c>
      <c r="F231" s="44">
        <v>1315</v>
      </c>
      <c r="G231" s="44">
        <v>66644</v>
      </c>
      <c r="H231" s="44">
        <v>2874</v>
      </c>
      <c r="I231" s="44">
        <v>37148</v>
      </c>
      <c r="J231" s="44">
        <v>37125</v>
      </c>
      <c r="K231" s="44">
        <v>7656</v>
      </c>
      <c r="L231" s="44">
        <v>6762</v>
      </c>
      <c r="M231" s="44">
        <v>10042</v>
      </c>
      <c r="N231" s="44">
        <v>5244</v>
      </c>
      <c r="O231" s="44">
        <v>15509</v>
      </c>
      <c r="P231" s="46">
        <v>106</v>
      </c>
    </row>
    <row r="232" spans="1:16" x14ac:dyDescent="0.2">
      <c r="A232" s="45" t="s">
        <v>930</v>
      </c>
      <c r="B232" s="41" t="s">
        <v>946</v>
      </c>
      <c r="C232" s="42" t="s">
        <v>926</v>
      </c>
      <c r="D232" s="43" t="s">
        <v>220</v>
      </c>
      <c r="E232" s="42" t="s">
        <v>873</v>
      </c>
      <c r="F232" s="44">
        <v>4253</v>
      </c>
      <c r="G232" s="44">
        <v>74244</v>
      </c>
      <c r="H232" s="44">
        <v>2168</v>
      </c>
      <c r="I232" s="44">
        <v>50402</v>
      </c>
      <c r="J232" s="44">
        <v>69319</v>
      </c>
      <c r="K232" s="44">
        <v>11554</v>
      </c>
      <c r="L232" s="44">
        <v>29188</v>
      </c>
      <c r="M232" s="44">
        <v>2</v>
      </c>
      <c r="N232" s="44">
        <v>75</v>
      </c>
      <c r="O232" s="44">
        <v>3888</v>
      </c>
      <c r="P232" s="46">
        <v>77</v>
      </c>
    </row>
    <row r="233" spans="1:16" x14ac:dyDescent="0.2">
      <c r="A233" s="45" t="s">
        <v>930</v>
      </c>
      <c r="B233" s="41" t="s">
        <v>946</v>
      </c>
      <c r="C233" s="42" t="s">
        <v>934</v>
      </c>
      <c r="D233" s="43" t="s">
        <v>221</v>
      </c>
      <c r="E233" s="42" t="s">
        <v>881</v>
      </c>
      <c r="F233" s="44">
        <v>1150</v>
      </c>
      <c r="G233" s="44">
        <v>40652</v>
      </c>
      <c r="H233" s="44">
        <v>2466</v>
      </c>
      <c r="I233" s="44">
        <v>3382</v>
      </c>
      <c r="J233" s="44">
        <v>17608</v>
      </c>
      <c r="K233" s="44">
        <v>2245</v>
      </c>
      <c r="L233" s="44">
        <v>3419</v>
      </c>
      <c r="M233" s="44">
        <v>16739</v>
      </c>
      <c r="N233" s="44">
        <v>5717</v>
      </c>
      <c r="O233" s="44">
        <v>1906</v>
      </c>
      <c r="P233" s="46">
        <v>36</v>
      </c>
    </row>
    <row r="234" spans="1:16" x14ac:dyDescent="0.2">
      <c r="A234" s="45" t="s">
        <v>930</v>
      </c>
      <c r="B234" s="41" t="s">
        <v>947</v>
      </c>
      <c r="C234" s="42" t="s">
        <v>932</v>
      </c>
      <c r="D234" s="43" t="s">
        <v>222</v>
      </c>
      <c r="E234" s="42" t="s">
        <v>877</v>
      </c>
      <c r="F234" s="44">
        <v>6954</v>
      </c>
      <c r="G234" s="44">
        <v>64448</v>
      </c>
      <c r="H234" s="44">
        <v>1806</v>
      </c>
      <c r="I234" s="44">
        <v>19041</v>
      </c>
      <c r="J234" s="44">
        <v>93364</v>
      </c>
      <c r="K234" s="44">
        <v>7641</v>
      </c>
      <c r="L234" s="44">
        <v>32017</v>
      </c>
      <c r="M234" s="44">
        <v>41</v>
      </c>
      <c r="N234" s="44">
        <v>8816</v>
      </c>
      <c r="O234" s="44">
        <v>54609</v>
      </c>
      <c r="P234" s="46">
        <v>27</v>
      </c>
    </row>
    <row r="235" spans="1:16" ht="22.5" x14ac:dyDescent="0.2">
      <c r="A235" s="45" t="s">
        <v>930</v>
      </c>
      <c r="B235" s="41" t="s">
        <v>947</v>
      </c>
      <c r="C235" s="42" t="s">
        <v>913</v>
      </c>
      <c r="D235" s="43" t="s">
        <v>223</v>
      </c>
      <c r="E235" s="42" t="s">
        <v>878</v>
      </c>
      <c r="F235" s="44">
        <v>481</v>
      </c>
      <c r="G235" s="44">
        <v>104485</v>
      </c>
      <c r="H235" s="44">
        <v>1765</v>
      </c>
      <c r="I235" s="44">
        <v>49505</v>
      </c>
      <c r="J235" s="44">
        <v>50506</v>
      </c>
      <c r="K235" s="44">
        <v>16276</v>
      </c>
      <c r="L235" s="44">
        <v>29919</v>
      </c>
      <c r="M235" s="44">
        <v>1872</v>
      </c>
      <c r="N235" s="44">
        <v>3602</v>
      </c>
      <c r="O235" s="44">
        <v>15098</v>
      </c>
      <c r="P235" s="46">
        <v>98</v>
      </c>
    </row>
    <row r="236" spans="1:16" ht="22.5" x14ac:dyDescent="0.2">
      <c r="A236" s="45" t="s">
        <v>930</v>
      </c>
      <c r="B236" s="41" t="s">
        <v>947</v>
      </c>
      <c r="C236" s="42" t="s">
        <v>913</v>
      </c>
      <c r="D236" s="43" t="s">
        <v>224</v>
      </c>
      <c r="E236" s="42" t="s">
        <v>878</v>
      </c>
      <c r="F236" s="44">
        <v>209</v>
      </c>
      <c r="G236" s="44">
        <v>100540</v>
      </c>
      <c r="H236" s="44">
        <v>1282</v>
      </c>
      <c r="I236" s="44">
        <v>36565</v>
      </c>
      <c r="J236" s="44">
        <v>52124</v>
      </c>
      <c r="K236" s="44">
        <v>26137</v>
      </c>
      <c r="L236" s="44">
        <v>35290</v>
      </c>
      <c r="M236" s="44">
        <v>1491</v>
      </c>
      <c r="N236" s="44">
        <v>2733</v>
      </c>
      <c r="O236" s="44">
        <v>11651</v>
      </c>
      <c r="P236" s="46">
        <v>112</v>
      </c>
    </row>
    <row r="237" spans="1:16" ht="22.5" x14ac:dyDescent="0.2">
      <c r="A237" s="45" t="s">
        <v>930</v>
      </c>
      <c r="B237" s="41" t="s">
        <v>947</v>
      </c>
      <c r="C237" s="42" t="s">
        <v>913</v>
      </c>
      <c r="D237" s="43" t="s">
        <v>225</v>
      </c>
      <c r="E237" s="42" t="s">
        <v>878</v>
      </c>
      <c r="F237" s="44">
        <v>1068</v>
      </c>
      <c r="G237" s="44">
        <v>72104</v>
      </c>
      <c r="H237" s="44">
        <v>2505</v>
      </c>
      <c r="I237" s="44">
        <v>37946</v>
      </c>
      <c r="J237" s="44">
        <v>56168</v>
      </c>
      <c r="K237" s="44">
        <v>14824</v>
      </c>
      <c r="L237" s="44">
        <v>33455</v>
      </c>
      <c r="M237" s="44">
        <v>2982</v>
      </c>
      <c r="N237" s="44">
        <v>5382</v>
      </c>
      <c r="O237" s="44">
        <v>11158</v>
      </c>
      <c r="P237" s="46">
        <v>108</v>
      </c>
    </row>
    <row r="238" spans="1:16" ht="22.5" x14ac:dyDescent="0.2">
      <c r="A238" s="45" t="s">
        <v>930</v>
      </c>
      <c r="B238" s="41" t="s">
        <v>947</v>
      </c>
      <c r="C238" s="42" t="s">
        <v>913</v>
      </c>
      <c r="D238" s="43" t="s">
        <v>226</v>
      </c>
      <c r="E238" s="42" t="s">
        <v>878</v>
      </c>
      <c r="F238" s="44">
        <v>629</v>
      </c>
      <c r="G238" s="44">
        <v>126896</v>
      </c>
      <c r="H238" s="44">
        <v>2768</v>
      </c>
      <c r="I238" s="44">
        <v>45743</v>
      </c>
      <c r="J238" s="44">
        <v>57463</v>
      </c>
      <c r="K238" s="44">
        <v>23107</v>
      </c>
      <c r="L238" s="44">
        <v>30181</v>
      </c>
      <c r="M238" s="44">
        <v>3504</v>
      </c>
      <c r="N238" s="44">
        <v>3533</v>
      </c>
      <c r="O238" s="44">
        <v>11789</v>
      </c>
      <c r="P238" s="46">
        <v>120</v>
      </c>
    </row>
    <row r="239" spans="1:16" x14ac:dyDescent="0.2">
      <c r="A239" s="45" t="s">
        <v>930</v>
      </c>
      <c r="B239" s="41" t="s">
        <v>947</v>
      </c>
      <c r="C239" s="42" t="s">
        <v>914</v>
      </c>
      <c r="D239" s="43" t="s">
        <v>227</v>
      </c>
      <c r="E239" s="42" t="s">
        <v>879</v>
      </c>
      <c r="F239" s="44">
        <v>1288</v>
      </c>
      <c r="G239" s="44">
        <v>55667</v>
      </c>
      <c r="H239" s="44">
        <v>3263</v>
      </c>
      <c r="I239" s="44">
        <v>8280</v>
      </c>
      <c r="J239" s="44">
        <v>16954</v>
      </c>
      <c r="K239" s="44">
        <v>4985</v>
      </c>
      <c r="L239" s="44">
        <v>7567</v>
      </c>
      <c r="M239" s="44">
        <v>11070</v>
      </c>
      <c r="N239" s="44">
        <v>5075</v>
      </c>
      <c r="O239" s="44">
        <v>5071</v>
      </c>
      <c r="P239" s="46">
        <v>79</v>
      </c>
    </row>
    <row r="240" spans="1:16" x14ac:dyDescent="0.2">
      <c r="A240" s="45" t="s">
        <v>930</v>
      </c>
      <c r="B240" s="41" t="s">
        <v>947</v>
      </c>
      <c r="C240" s="42" t="s">
        <v>914</v>
      </c>
      <c r="D240" s="43" t="s">
        <v>228</v>
      </c>
      <c r="E240" s="42" t="s">
        <v>859</v>
      </c>
      <c r="F240" s="44">
        <v>176</v>
      </c>
      <c r="G240" s="44">
        <v>32608</v>
      </c>
      <c r="H240" s="44">
        <v>2081</v>
      </c>
      <c r="I240" s="44">
        <v>6369</v>
      </c>
      <c r="J240" s="44">
        <v>9667</v>
      </c>
      <c r="K240" s="44">
        <v>3547</v>
      </c>
      <c r="L240" s="44">
        <v>11133</v>
      </c>
      <c r="M240" s="44">
        <v>6810</v>
      </c>
      <c r="N240" s="44">
        <v>3011</v>
      </c>
      <c r="O240" s="44">
        <v>3286</v>
      </c>
      <c r="P240" s="46">
        <v>53</v>
      </c>
    </row>
    <row r="241" spans="1:16" x14ac:dyDescent="0.2">
      <c r="A241" s="45" t="s">
        <v>930</v>
      </c>
      <c r="B241" s="41" t="s">
        <v>947</v>
      </c>
      <c r="C241" s="42" t="s">
        <v>915</v>
      </c>
      <c r="D241" s="43" t="s">
        <v>229</v>
      </c>
      <c r="E241" s="42" t="s">
        <v>876</v>
      </c>
      <c r="F241" s="44">
        <v>2963</v>
      </c>
      <c r="G241" s="44">
        <v>75973</v>
      </c>
      <c r="H241" s="44">
        <v>2424</v>
      </c>
      <c r="I241" s="44">
        <v>25904</v>
      </c>
      <c r="J241" s="44">
        <v>46173</v>
      </c>
      <c r="K241" s="44">
        <v>11864</v>
      </c>
      <c r="L241" s="44">
        <v>34056</v>
      </c>
      <c r="M241" s="44">
        <v>5718</v>
      </c>
      <c r="N241" s="44">
        <v>5464</v>
      </c>
      <c r="O241" s="44">
        <v>15001</v>
      </c>
      <c r="P241" s="46">
        <v>83</v>
      </c>
    </row>
    <row r="242" spans="1:16" ht="22.5" x14ac:dyDescent="0.2">
      <c r="A242" s="45" t="s">
        <v>930</v>
      </c>
      <c r="B242" s="41" t="s">
        <v>947</v>
      </c>
      <c r="C242" s="42" t="s">
        <v>933</v>
      </c>
      <c r="D242" s="43" t="s">
        <v>230</v>
      </c>
      <c r="E242" s="42" t="s">
        <v>880</v>
      </c>
      <c r="F242" s="44">
        <v>2729</v>
      </c>
      <c r="G242" s="44">
        <v>80239</v>
      </c>
      <c r="H242" s="44">
        <v>3657</v>
      </c>
      <c r="I242" s="44">
        <v>26317</v>
      </c>
      <c r="J242" s="44">
        <v>32902</v>
      </c>
      <c r="K242" s="44">
        <v>11535</v>
      </c>
      <c r="L242" s="44">
        <v>25202</v>
      </c>
      <c r="M242" s="44">
        <v>14163</v>
      </c>
      <c r="N242" s="44">
        <v>7582</v>
      </c>
      <c r="O242" s="44">
        <v>16704</v>
      </c>
      <c r="P242" s="46">
        <v>130</v>
      </c>
    </row>
    <row r="243" spans="1:16" x14ac:dyDescent="0.2">
      <c r="A243" s="45" t="s">
        <v>930</v>
      </c>
      <c r="B243" s="41" t="s">
        <v>947</v>
      </c>
      <c r="C243" s="42" t="s">
        <v>926</v>
      </c>
      <c r="D243" s="43" t="s">
        <v>231</v>
      </c>
      <c r="E243" s="42" t="s">
        <v>873</v>
      </c>
      <c r="F243" s="44">
        <v>3625</v>
      </c>
      <c r="G243" s="44">
        <v>144848</v>
      </c>
      <c r="H243" s="44">
        <v>1013</v>
      </c>
      <c r="I243" s="44">
        <v>42643</v>
      </c>
      <c r="J243" s="44">
        <v>82083</v>
      </c>
      <c r="K243" s="44">
        <v>33978</v>
      </c>
      <c r="L243" s="44">
        <v>56295</v>
      </c>
      <c r="M243" s="44">
        <v>0</v>
      </c>
      <c r="N243" s="44">
        <v>66</v>
      </c>
      <c r="O243" s="44">
        <v>264</v>
      </c>
      <c r="P243" s="46">
        <v>108</v>
      </c>
    </row>
    <row r="244" spans="1:16" x14ac:dyDescent="0.2">
      <c r="A244" s="45" t="s">
        <v>930</v>
      </c>
      <c r="B244" s="41" t="s">
        <v>947</v>
      </c>
      <c r="C244" s="42" t="s">
        <v>934</v>
      </c>
      <c r="D244" s="43" t="s">
        <v>232</v>
      </c>
      <c r="E244" s="42" t="s">
        <v>881</v>
      </c>
      <c r="F244" s="44">
        <v>458</v>
      </c>
      <c r="G244" s="44">
        <v>22311</v>
      </c>
      <c r="H244" s="44">
        <v>2339</v>
      </c>
      <c r="I244" s="44">
        <v>2310</v>
      </c>
      <c r="J244" s="44">
        <v>10015</v>
      </c>
      <c r="K244" s="44">
        <v>3696</v>
      </c>
      <c r="L244" s="44">
        <v>2282</v>
      </c>
      <c r="M244" s="44">
        <v>17818</v>
      </c>
      <c r="N244" s="44">
        <v>8842</v>
      </c>
      <c r="O244" s="44">
        <v>4607</v>
      </c>
      <c r="P244" s="46">
        <v>36</v>
      </c>
    </row>
    <row r="245" spans="1:16" x14ac:dyDescent="0.2">
      <c r="A245" s="45" t="s">
        <v>928</v>
      </c>
      <c r="B245" s="41" t="s">
        <v>948</v>
      </c>
      <c r="C245" s="42" t="s">
        <v>949</v>
      </c>
      <c r="D245" s="43" t="s">
        <v>233</v>
      </c>
      <c r="E245" s="42" t="s">
        <v>877</v>
      </c>
      <c r="F245" s="44">
        <v>28797</v>
      </c>
      <c r="G245" s="44">
        <v>22471</v>
      </c>
      <c r="H245" s="44">
        <v>609</v>
      </c>
      <c r="I245" s="44">
        <v>2850</v>
      </c>
      <c r="J245" s="44">
        <v>264835</v>
      </c>
      <c r="K245" s="44">
        <v>456</v>
      </c>
      <c r="L245" s="44">
        <v>7524</v>
      </c>
      <c r="M245" s="44">
        <v>39</v>
      </c>
      <c r="N245" s="44">
        <v>2952</v>
      </c>
      <c r="O245" s="44">
        <v>16178</v>
      </c>
      <c r="P245" s="46">
        <v>12</v>
      </c>
    </row>
    <row r="246" spans="1:16" x14ac:dyDescent="0.2">
      <c r="A246" s="45" t="s">
        <v>928</v>
      </c>
      <c r="B246" s="41" t="s">
        <v>948</v>
      </c>
      <c r="C246" s="42" t="s">
        <v>933</v>
      </c>
      <c r="D246" s="43" t="s">
        <v>234</v>
      </c>
      <c r="E246" s="42" t="s">
        <v>889</v>
      </c>
      <c r="F246" s="44">
        <v>2352</v>
      </c>
      <c r="G246" s="44">
        <v>45157</v>
      </c>
      <c r="H246" s="44">
        <v>1971</v>
      </c>
      <c r="I246" s="44">
        <v>22941</v>
      </c>
      <c r="J246" s="44">
        <v>26953</v>
      </c>
      <c r="K246" s="44">
        <v>2091</v>
      </c>
      <c r="L246" s="44">
        <v>6549</v>
      </c>
      <c r="M246" s="44">
        <v>5856</v>
      </c>
      <c r="N246" s="44">
        <v>12205</v>
      </c>
      <c r="O246" s="44">
        <v>38523</v>
      </c>
      <c r="P246" s="46">
        <v>72</v>
      </c>
    </row>
    <row r="247" spans="1:16" ht="22.5" x14ac:dyDescent="0.2">
      <c r="A247" s="45" t="s">
        <v>928</v>
      </c>
      <c r="B247" s="41" t="s">
        <v>948</v>
      </c>
      <c r="C247" s="42" t="s">
        <v>913</v>
      </c>
      <c r="D247" s="43" t="s">
        <v>235</v>
      </c>
      <c r="E247" s="42" t="s">
        <v>878</v>
      </c>
      <c r="F247" s="44">
        <v>1037</v>
      </c>
      <c r="G247" s="44">
        <v>138224</v>
      </c>
      <c r="H247" s="44">
        <v>2042</v>
      </c>
      <c r="I247" s="44">
        <v>61588</v>
      </c>
      <c r="J247" s="44">
        <v>103498</v>
      </c>
      <c r="K247" s="44">
        <v>22007</v>
      </c>
      <c r="L247" s="44">
        <v>55647</v>
      </c>
      <c r="M247" s="44">
        <v>2325</v>
      </c>
      <c r="N247" s="44">
        <v>5782</v>
      </c>
      <c r="O247" s="44">
        <v>21496</v>
      </c>
      <c r="P247" s="46">
        <v>132</v>
      </c>
    </row>
    <row r="248" spans="1:16" ht="22.5" x14ac:dyDescent="0.2">
      <c r="A248" s="45" t="s">
        <v>928</v>
      </c>
      <c r="B248" s="41" t="s">
        <v>948</v>
      </c>
      <c r="C248" s="42" t="s">
        <v>913</v>
      </c>
      <c r="D248" s="43" t="s">
        <v>236</v>
      </c>
      <c r="E248" s="42" t="s">
        <v>878</v>
      </c>
      <c r="F248" s="44">
        <v>434</v>
      </c>
      <c r="G248" s="44">
        <v>96499</v>
      </c>
      <c r="H248" s="44">
        <v>1582</v>
      </c>
      <c r="I248" s="44">
        <v>41303</v>
      </c>
      <c r="J248" s="44">
        <v>63430</v>
      </c>
      <c r="K248" s="44">
        <v>17424</v>
      </c>
      <c r="L248" s="44">
        <v>41505</v>
      </c>
      <c r="M248" s="44">
        <v>996</v>
      </c>
      <c r="N248" s="44">
        <v>4529</v>
      </c>
      <c r="O248" s="44">
        <v>10633</v>
      </c>
      <c r="P248" s="46">
        <v>140</v>
      </c>
    </row>
    <row r="249" spans="1:16" ht="22.5" x14ac:dyDescent="0.2">
      <c r="A249" s="45" t="s">
        <v>928</v>
      </c>
      <c r="B249" s="41" t="s">
        <v>948</v>
      </c>
      <c r="C249" s="42" t="s">
        <v>913</v>
      </c>
      <c r="D249" s="43" t="s">
        <v>237</v>
      </c>
      <c r="E249" s="42" t="s">
        <v>878</v>
      </c>
      <c r="F249" s="44">
        <v>536</v>
      </c>
      <c r="G249" s="44">
        <v>159313</v>
      </c>
      <c r="H249" s="44">
        <v>2513</v>
      </c>
      <c r="I249" s="44">
        <v>47753</v>
      </c>
      <c r="J249" s="44">
        <v>64810</v>
      </c>
      <c r="K249" s="44">
        <v>32088</v>
      </c>
      <c r="L249" s="44">
        <v>37098</v>
      </c>
      <c r="M249" s="44">
        <v>383</v>
      </c>
      <c r="N249" s="44">
        <v>3709</v>
      </c>
      <c r="O249" s="44">
        <v>5994</v>
      </c>
      <c r="P249" s="46">
        <v>111</v>
      </c>
    </row>
    <row r="250" spans="1:16" x14ac:dyDescent="0.2">
      <c r="A250" s="45" t="s">
        <v>928</v>
      </c>
      <c r="B250" s="41" t="s">
        <v>948</v>
      </c>
      <c r="C250" s="42" t="s">
        <v>914</v>
      </c>
      <c r="D250" s="43" t="s">
        <v>238</v>
      </c>
      <c r="E250" s="42" t="s">
        <v>879</v>
      </c>
      <c r="F250" s="44">
        <v>1002</v>
      </c>
      <c r="G250" s="44">
        <v>60071</v>
      </c>
      <c r="H250" s="44">
        <v>2771</v>
      </c>
      <c r="I250" s="44">
        <v>4205</v>
      </c>
      <c r="J250" s="44">
        <v>17467</v>
      </c>
      <c r="K250" s="44">
        <v>4390</v>
      </c>
      <c r="L250" s="44">
        <v>11582</v>
      </c>
      <c r="M250" s="44">
        <v>13434</v>
      </c>
      <c r="N250" s="44">
        <v>7252</v>
      </c>
      <c r="O250" s="44">
        <v>6665</v>
      </c>
      <c r="P250" s="46">
        <v>60</v>
      </c>
    </row>
    <row r="251" spans="1:16" x14ac:dyDescent="0.2">
      <c r="A251" s="45" t="s">
        <v>928</v>
      </c>
      <c r="B251" s="41" t="s">
        <v>948</v>
      </c>
      <c r="C251" s="42" t="s">
        <v>914</v>
      </c>
      <c r="D251" s="43" t="s">
        <v>239</v>
      </c>
      <c r="E251" s="42" t="s">
        <v>859</v>
      </c>
      <c r="F251" s="44">
        <v>822</v>
      </c>
      <c r="G251" s="44">
        <v>31071</v>
      </c>
      <c r="H251" s="44">
        <v>2258</v>
      </c>
      <c r="I251" s="44">
        <v>3289</v>
      </c>
      <c r="J251" s="44">
        <v>11998</v>
      </c>
      <c r="K251" s="44">
        <v>3172</v>
      </c>
      <c r="L251" s="44">
        <v>7174</v>
      </c>
      <c r="M251" s="44">
        <v>8530</v>
      </c>
      <c r="N251" s="44">
        <v>3785</v>
      </c>
      <c r="O251" s="44">
        <v>5351</v>
      </c>
      <c r="P251" s="46">
        <v>48</v>
      </c>
    </row>
    <row r="252" spans="1:16" x14ac:dyDescent="0.2">
      <c r="A252" s="45" t="s">
        <v>928</v>
      </c>
      <c r="B252" s="41" t="s">
        <v>948</v>
      </c>
      <c r="C252" s="42" t="s">
        <v>915</v>
      </c>
      <c r="D252" s="43" t="s">
        <v>240</v>
      </c>
      <c r="E252" s="42" t="s">
        <v>876</v>
      </c>
      <c r="F252" s="44">
        <v>3330</v>
      </c>
      <c r="G252" s="44">
        <v>116642</v>
      </c>
      <c r="H252" s="44">
        <v>3674</v>
      </c>
      <c r="I252" s="44">
        <v>28285</v>
      </c>
      <c r="J252" s="44">
        <v>56787</v>
      </c>
      <c r="K252" s="44">
        <v>14987</v>
      </c>
      <c r="L252" s="44">
        <v>31059</v>
      </c>
      <c r="M252" s="44">
        <v>7929</v>
      </c>
      <c r="N252" s="44">
        <v>6662</v>
      </c>
      <c r="O252" s="44">
        <v>22344</v>
      </c>
      <c r="P252" s="46">
        <v>84</v>
      </c>
    </row>
    <row r="253" spans="1:16" x14ac:dyDescent="0.2">
      <c r="A253" s="45" t="s">
        <v>928</v>
      </c>
      <c r="B253" s="41" t="s">
        <v>948</v>
      </c>
      <c r="C253" s="42" t="s">
        <v>915</v>
      </c>
      <c r="D253" s="43" t="s">
        <v>241</v>
      </c>
      <c r="E253" s="42" t="s">
        <v>876</v>
      </c>
      <c r="F253" s="44">
        <v>1727</v>
      </c>
      <c r="G253" s="44">
        <v>89988</v>
      </c>
      <c r="H253" s="44">
        <v>3761</v>
      </c>
      <c r="I253" s="44">
        <v>23705</v>
      </c>
      <c r="J253" s="44">
        <v>34430</v>
      </c>
      <c r="K253" s="44">
        <v>15996</v>
      </c>
      <c r="L253" s="44">
        <v>21740</v>
      </c>
      <c r="M253" s="44">
        <v>8950</v>
      </c>
      <c r="N253" s="44">
        <v>3565</v>
      </c>
      <c r="O253" s="44">
        <v>14114</v>
      </c>
      <c r="P253" s="46">
        <v>95</v>
      </c>
    </row>
    <row r="254" spans="1:16" x14ac:dyDescent="0.2">
      <c r="A254" s="45" t="s">
        <v>928</v>
      </c>
      <c r="B254" s="41" t="s">
        <v>948</v>
      </c>
      <c r="C254" s="42" t="s">
        <v>926</v>
      </c>
      <c r="D254" s="43" t="s">
        <v>242</v>
      </c>
      <c r="E254" s="42" t="s">
        <v>873</v>
      </c>
      <c r="F254" s="44">
        <v>16448</v>
      </c>
      <c r="G254" s="44">
        <v>347415</v>
      </c>
      <c r="H254" s="44">
        <v>3175</v>
      </c>
      <c r="I254" s="44">
        <v>101549</v>
      </c>
      <c r="J254" s="44">
        <v>225046</v>
      </c>
      <c r="K254" s="44">
        <v>91987</v>
      </c>
      <c r="L254" s="44">
        <v>93368</v>
      </c>
      <c r="M254" s="44">
        <v>0</v>
      </c>
      <c r="N254" s="44">
        <v>578</v>
      </c>
      <c r="O254" s="44">
        <v>2128</v>
      </c>
      <c r="P254" s="46">
        <v>144</v>
      </c>
    </row>
    <row r="255" spans="1:16" x14ac:dyDescent="0.2">
      <c r="A255" s="45" t="s">
        <v>928</v>
      </c>
      <c r="B255" s="41" t="s">
        <v>948</v>
      </c>
      <c r="C255" s="42" t="s">
        <v>934</v>
      </c>
      <c r="D255" s="43" t="s">
        <v>243</v>
      </c>
      <c r="E255" s="42" t="s">
        <v>881</v>
      </c>
      <c r="F255" s="44">
        <v>2904</v>
      </c>
      <c r="G255" s="44">
        <v>34190</v>
      </c>
      <c r="H255" s="44">
        <v>2855</v>
      </c>
      <c r="I255" s="44">
        <v>1254</v>
      </c>
      <c r="J255" s="44">
        <v>26338</v>
      </c>
      <c r="K255" s="44">
        <v>3849</v>
      </c>
      <c r="L255" s="44">
        <v>3428</v>
      </c>
      <c r="M255" s="44">
        <v>23152</v>
      </c>
      <c r="N255" s="44">
        <v>11047</v>
      </c>
      <c r="O255" s="44">
        <v>9985</v>
      </c>
      <c r="P255" s="46">
        <v>55</v>
      </c>
    </row>
    <row r="256" spans="1:16" x14ac:dyDescent="0.2">
      <c r="A256" s="45" t="s">
        <v>940</v>
      </c>
      <c r="B256" s="41" t="s">
        <v>950</v>
      </c>
      <c r="C256" s="42" t="s">
        <v>937</v>
      </c>
      <c r="D256" s="43" t="s">
        <v>244</v>
      </c>
      <c r="E256" s="42" t="s">
        <v>877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6">
        <v>0</v>
      </c>
    </row>
    <row r="257" spans="1:16" ht="45" x14ac:dyDescent="0.2">
      <c r="A257" s="45" t="s">
        <v>940</v>
      </c>
      <c r="B257" s="41" t="s">
        <v>950</v>
      </c>
      <c r="C257" s="42" t="s">
        <v>942</v>
      </c>
      <c r="D257" s="43" t="s">
        <v>245</v>
      </c>
      <c r="E257" s="42" t="s">
        <v>886</v>
      </c>
      <c r="F257" s="44">
        <v>1035</v>
      </c>
      <c r="G257" s="44">
        <v>60338</v>
      </c>
      <c r="H257" s="44">
        <v>2874</v>
      </c>
      <c r="I257" s="44">
        <v>22201</v>
      </c>
      <c r="J257" s="44">
        <v>24926</v>
      </c>
      <c r="K257" s="44">
        <v>3842</v>
      </c>
      <c r="L257" s="44">
        <v>1689</v>
      </c>
      <c r="M257" s="44">
        <v>6928</v>
      </c>
      <c r="N257" s="44">
        <v>4299</v>
      </c>
      <c r="O257" s="44">
        <v>8208</v>
      </c>
      <c r="P257" s="46">
        <v>72</v>
      </c>
    </row>
    <row r="258" spans="1:16" x14ac:dyDescent="0.2">
      <c r="A258" s="45" t="s">
        <v>940</v>
      </c>
      <c r="B258" s="41" t="s">
        <v>950</v>
      </c>
      <c r="C258" s="42" t="s">
        <v>926</v>
      </c>
      <c r="D258" s="43" t="s">
        <v>246</v>
      </c>
      <c r="E258" s="42" t="s">
        <v>873</v>
      </c>
      <c r="F258" s="44">
        <v>1283</v>
      </c>
      <c r="G258" s="44">
        <v>16137</v>
      </c>
      <c r="H258" s="44">
        <v>150</v>
      </c>
      <c r="I258" s="44">
        <v>7279</v>
      </c>
      <c r="J258" s="44">
        <v>14525</v>
      </c>
      <c r="K258" s="44">
        <v>3614</v>
      </c>
      <c r="L258" s="44">
        <v>1065</v>
      </c>
      <c r="M258" s="44">
        <v>0</v>
      </c>
      <c r="N258" s="44">
        <v>282</v>
      </c>
      <c r="O258" s="44">
        <v>180</v>
      </c>
      <c r="P258" s="46">
        <v>12</v>
      </c>
    </row>
    <row r="259" spans="1:16" x14ac:dyDescent="0.2">
      <c r="A259" s="45" t="s">
        <v>940</v>
      </c>
      <c r="B259" s="41" t="s">
        <v>950</v>
      </c>
      <c r="C259" s="42" t="s">
        <v>934</v>
      </c>
      <c r="D259" s="43" t="s">
        <v>247</v>
      </c>
      <c r="E259" s="42" t="s">
        <v>881</v>
      </c>
      <c r="F259" s="44">
        <v>365</v>
      </c>
      <c r="G259" s="44">
        <v>4993</v>
      </c>
      <c r="H259" s="44">
        <v>658</v>
      </c>
      <c r="I259" s="44">
        <v>2088</v>
      </c>
      <c r="J259" s="44">
        <v>3412</v>
      </c>
      <c r="K259" s="44">
        <v>109</v>
      </c>
      <c r="L259" s="44">
        <v>819</v>
      </c>
      <c r="M259" s="44">
        <v>5780</v>
      </c>
      <c r="N259" s="44">
        <v>2307</v>
      </c>
      <c r="O259" s="44">
        <v>310</v>
      </c>
      <c r="P259" s="46">
        <v>12</v>
      </c>
    </row>
    <row r="260" spans="1:16" x14ac:dyDescent="0.2">
      <c r="A260" s="45" t="s">
        <v>930</v>
      </c>
      <c r="B260" s="41" t="s">
        <v>951</v>
      </c>
      <c r="C260" s="42" t="s">
        <v>932</v>
      </c>
      <c r="D260" s="43" t="s">
        <v>248</v>
      </c>
      <c r="E260" s="42" t="s">
        <v>877</v>
      </c>
      <c r="F260" s="44">
        <v>434</v>
      </c>
      <c r="G260" s="44">
        <v>5766</v>
      </c>
      <c r="H260" s="44">
        <v>3249</v>
      </c>
      <c r="I260" s="44">
        <v>8450</v>
      </c>
      <c r="J260" s="44">
        <v>41437</v>
      </c>
      <c r="K260" s="44">
        <v>664</v>
      </c>
      <c r="L260" s="44">
        <v>3889</v>
      </c>
      <c r="M260" s="44">
        <v>0</v>
      </c>
      <c r="N260" s="44">
        <v>4897</v>
      </c>
      <c r="O260" s="44">
        <v>16711</v>
      </c>
      <c r="P260" s="46">
        <v>24</v>
      </c>
    </row>
    <row r="261" spans="1:16" ht="33.75" x14ac:dyDescent="0.2">
      <c r="A261" s="45" t="s">
        <v>930</v>
      </c>
      <c r="B261" s="41" t="s">
        <v>951</v>
      </c>
      <c r="C261" s="42" t="s">
        <v>938</v>
      </c>
      <c r="D261" s="43" t="s">
        <v>249</v>
      </c>
      <c r="E261" s="42" t="s">
        <v>890</v>
      </c>
      <c r="F261" s="44">
        <v>3280</v>
      </c>
      <c r="G261" s="44">
        <v>116340</v>
      </c>
      <c r="H261" s="44">
        <v>6471</v>
      </c>
      <c r="I261" s="44">
        <v>45512</v>
      </c>
      <c r="J261" s="44">
        <v>63317</v>
      </c>
      <c r="K261" s="44">
        <v>16597</v>
      </c>
      <c r="L261" s="44">
        <v>29407</v>
      </c>
      <c r="M261" s="44">
        <v>10987</v>
      </c>
      <c r="N261" s="44">
        <v>4613</v>
      </c>
      <c r="O261" s="44">
        <v>20146</v>
      </c>
      <c r="P261" s="46">
        <v>84</v>
      </c>
    </row>
    <row r="262" spans="1:16" ht="33.75" x14ac:dyDescent="0.2">
      <c r="A262" s="45" t="s">
        <v>930</v>
      </c>
      <c r="B262" s="41" t="s">
        <v>951</v>
      </c>
      <c r="C262" s="42" t="s">
        <v>939</v>
      </c>
      <c r="D262" s="43" t="s">
        <v>250</v>
      </c>
      <c r="E262" s="42" t="s">
        <v>891</v>
      </c>
      <c r="F262" s="44">
        <v>3119</v>
      </c>
      <c r="G262" s="44">
        <v>138151</v>
      </c>
      <c r="H262" s="44">
        <v>6902</v>
      </c>
      <c r="I262" s="44">
        <v>56229</v>
      </c>
      <c r="J262" s="44">
        <v>60771</v>
      </c>
      <c r="K262" s="44">
        <v>16557</v>
      </c>
      <c r="L262" s="44">
        <v>31402</v>
      </c>
      <c r="M262" s="44">
        <v>8431</v>
      </c>
      <c r="N262" s="44">
        <v>3648</v>
      </c>
      <c r="O262" s="44">
        <v>14191</v>
      </c>
      <c r="P262" s="46">
        <v>108</v>
      </c>
    </row>
    <row r="263" spans="1:16" x14ac:dyDescent="0.2">
      <c r="A263" s="45" t="s">
        <v>930</v>
      </c>
      <c r="B263" s="41" t="s">
        <v>951</v>
      </c>
      <c r="C263" s="42" t="s">
        <v>926</v>
      </c>
      <c r="D263" s="43" t="s">
        <v>251</v>
      </c>
      <c r="E263" s="42" t="s">
        <v>885</v>
      </c>
      <c r="F263" s="44">
        <v>2088</v>
      </c>
      <c r="G263" s="44">
        <v>52872</v>
      </c>
      <c r="H263" s="44">
        <v>338</v>
      </c>
      <c r="I263" s="44">
        <v>19033</v>
      </c>
      <c r="J263" s="44">
        <v>44833</v>
      </c>
      <c r="K263" s="44">
        <v>14615</v>
      </c>
      <c r="L263" s="44">
        <v>4000</v>
      </c>
      <c r="M263" s="44">
        <v>4</v>
      </c>
      <c r="N263" s="44">
        <v>213</v>
      </c>
      <c r="O263" s="44">
        <v>344</v>
      </c>
      <c r="P263" s="46">
        <v>48</v>
      </c>
    </row>
    <row r="264" spans="1:16" x14ac:dyDescent="0.2">
      <c r="A264" s="45" t="s">
        <v>930</v>
      </c>
      <c r="B264" s="41" t="s">
        <v>951</v>
      </c>
      <c r="C264" s="42" t="s">
        <v>934</v>
      </c>
      <c r="D264" s="43" t="s">
        <v>252</v>
      </c>
      <c r="E264" s="42" t="s">
        <v>881</v>
      </c>
      <c r="F264" s="44">
        <v>470</v>
      </c>
      <c r="G264" s="44">
        <v>19078</v>
      </c>
      <c r="H264" s="44">
        <v>1482</v>
      </c>
      <c r="I264" s="44">
        <v>3848</v>
      </c>
      <c r="J264" s="44">
        <v>10408</v>
      </c>
      <c r="K264" s="44">
        <v>1589</v>
      </c>
      <c r="L264" s="44">
        <v>1590</v>
      </c>
      <c r="M264" s="44">
        <v>8698</v>
      </c>
      <c r="N264" s="44">
        <v>5709</v>
      </c>
      <c r="O264" s="44">
        <v>2509</v>
      </c>
      <c r="P264" s="46">
        <v>24</v>
      </c>
    </row>
    <row r="265" spans="1:16" x14ac:dyDescent="0.2">
      <c r="A265" s="45" t="s">
        <v>928</v>
      </c>
      <c r="B265" s="41" t="s">
        <v>952</v>
      </c>
      <c r="C265" s="42" t="s">
        <v>949</v>
      </c>
      <c r="D265" s="43" t="s">
        <v>253</v>
      </c>
      <c r="E265" s="42" t="s">
        <v>877</v>
      </c>
      <c r="F265" s="44">
        <v>1087</v>
      </c>
      <c r="G265" s="44">
        <v>48315</v>
      </c>
      <c r="H265" s="44">
        <v>2322</v>
      </c>
      <c r="I265" s="44">
        <v>17503</v>
      </c>
      <c r="J265" s="44">
        <v>85722</v>
      </c>
      <c r="K265" s="44">
        <v>8475</v>
      </c>
      <c r="L265" s="44">
        <v>22732</v>
      </c>
      <c r="M265" s="44">
        <v>8</v>
      </c>
      <c r="N265" s="44">
        <v>6425</v>
      </c>
      <c r="O265" s="44">
        <v>26175</v>
      </c>
      <c r="P265" s="46">
        <v>24</v>
      </c>
    </row>
    <row r="266" spans="1:16" ht="22.5" x14ac:dyDescent="0.2">
      <c r="A266" s="45" t="s">
        <v>928</v>
      </c>
      <c r="B266" s="41" t="s">
        <v>952</v>
      </c>
      <c r="C266" s="42" t="s">
        <v>913</v>
      </c>
      <c r="D266" s="43" t="s">
        <v>254</v>
      </c>
      <c r="E266" s="42" t="s">
        <v>878</v>
      </c>
      <c r="F266" s="44">
        <v>394</v>
      </c>
      <c r="G266" s="44">
        <v>67411</v>
      </c>
      <c r="H266" s="44">
        <v>2444</v>
      </c>
      <c r="I266" s="44">
        <v>56117</v>
      </c>
      <c r="J266" s="44">
        <v>81686</v>
      </c>
      <c r="K266" s="44">
        <v>3903</v>
      </c>
      <c r="L266" s="44">
        <v>76817</v>
      </c>
      <c r="M266" s="44">
        <v>2496</v>
      </c>
      <c r="N266" s="44">
        <v>4760</v>
      </c>
      <c r="O266" s="44">
        <v>21697</v>
      </c>
      <c r="P266" s="46">
        <v>109</v>
      </c>
    </row>
    <row r="267" spans="1:16" ht="22.5" x14ac:dyDescent="0.2">
      <c r="A267" s="45" t="s">
        <v>928</v>
      </c>
      <c r="B267" s="41" t="s">
        <v>952</v>
      </c>
      <c r="C267" s="42" t="s">
        <v>913</v>
      </c>
      <c r="D267" s="43" t="s">
        <v>255</v>
      </c>
      <c r="E267" s="42" t="s">
        <v>878</v>
      </c>
      <c r="F267" s="44">
        <v>459</v>
      </c>
      <c r="G267" s="44">
        <v>65433</v>
      </c>
      <c r="H267" s="44">
        <v>1768</v>
      </c>
      <c r="I267" s="44">
        <v>35445</v>
      </c>
      <c r="J267" s="44">
        <v>51037</v>
      </c>
      <c r="K267" s="44">
        <v>10608</v>
      </c>
      <c r="L267" s="44">
        <v>24406</v>
      </c>
      <c r="M267" s="44">
        <v>2773</v>
      </c>
      <c r="N267" s="44">
        <v>4053</v>
      </c>
      <c r="O267" s="44">
        <v>14818</v>
      </c>
      <c r="P267" s="46">
        <v>112</v>
      </c>
    </row>
    <row r="268" spans="1:16" ht="22.5" x14ac:dyDescent="0.2">
      <c r="A268" s="45" t="s">
        <v>928</v>
      </c>
      <c r="B268" s="41" t="s">
        <v>952</v>
      </c>
      <c r="C268" s="42" t="s">
        <v>913</v>
      </c>
      <c r="D268" s="43" t="s">
        <v>256</v>
      </c>
      <c r="E268" s="42" t="s">
        <v>878</v>
      </c>
      <c r="F268" s="44">
        <v>319</v>
      </c>
      <c r="G268" s="44">
        <v>74303</v>
      </c>
      <c r="H268" s="44">
        <v>2198</v>
      </c>
      <c r="I268" s="44">
        <v>36770</v>
      </c>
      <c r="J268" s="44">
        <v>66829</v>
      </c>
      <c r="K268" s="44">
        <v>11561</v>
      </c>
      <c r="L268" s="44">
        <v>24787</v>
      </c>
      <c r="M268" s="44">
        <v>1892</v>
      </c>
      <c r="N268" s="44">
        <v>3206</v>
      </c>
      <c r="O268" s="44">
        <v>11965</v>
      </c>
      <c r="P268" s="46">
        <v>124</v>
      </c>
    </row>
    <row r="269" spans="1:16" x14ac:dyDescent="0.2">
      <c r="A269" s="45" t="s">
        <v>928</v>
      </c>
      <c r="B269" s="41" t="s">
        <v>952</v>
      </c>
      <c r="C269" s="42" t="s">
        <v>914</v>
      </c>
      <c r="D269" s="43" t="s">
        <v>257</v>
      </c>
      <c r="E269" s="42" t="s">
        <v>892</v>
      </c>
      <c r="F269" s="44">
        <v>3810</v>
      </c>
      <c r="G269" s="44">
        <v>41876</v>
      </c>
      <c r="H269" s="44">
        <v>2940</v>
      </c>
      <c r="I269" s="44">
        <v>9885</v>
      </c>
      <c r="J269" s="44">
        <v>18520</v>
      </c>
      <c r="K269" s="44">
        <v>3527</v>
      </c>
      <c r="L269" s="44">
        <v>6445</v>
      </c>
      <c r="M269" s="44">
        <v>23044</v>
      </c>
      <c r="N269" s="44">
        <v>6751</v>
      </c>
      <c r="O269" s="44">
        <v>7084</v>
      </c>
      <c r="P269" s="46">
        <v>84</v>
      </c>
    </row>
    <row r="270" spans="1:16" x14ac:dyDescent="0.2">
      <c r="A270" s="45" t="s">
        <v>928</v>
      </c>
      <c r="B270" s="41" t="s">
        <v>952</v>
      </c>
      <c r="C270" s="42" t="s">
        <v>914</v>
      </c>
      <c r="D270" s="43" t="s">
        <v>258</v>
      </c>
      <c r="E270" s="42" t="s">
        <v>892</v>
      </c>
      <c r="F270" s="44">
        <v>2321</v>
      </c>
      <c r="G270" s="44">
        <v>53293</v>
      </c>
      <c r="H270" s="44">
        <v>5201</v>
      </c>
      <c r="I270" s="44">
        <v>24179</v>
      </c>
      <c r="J270" s="44">
        <v>23939</v>
      </c>
      <c r="K270" s="44">
        <v>3563</v>
      </c>
      <c r="L270" s="44">
        <v>11750</v>
      </c>
      <c r="M270" s="44">
        <v>21129</v>
      </c>
      <c r="N270" s="44">
        <v>5119</v>
      </c>
      <c r="O270" s="44">
        <v>9105</v>
      </c>
      <c r="P270" s="46">
        <v>84</v>
      </c>
    </row>
    <row r="271" spans="1:16" ht="22.5" x14ac:dyDescent="0.2">
      <c r="A271" s="45" t="s">
        <v>928</v>
      </c>
      <c r="B271" s="41" t="s">
        <v>952</v>
      </c>
      <c r="C271" s="42" t="s">
        <v>933</v>
      </c>
      <c r="D271" s="43" t="s">
        <v>259</v>
      </c>
      <c r="E271" s="42" t="s">
        <v>880</v>
      </c>
      <c r="F271" s="44">
        <v>1291</v>
      </c>
      <c r="G271" s="44">
        <v>109385</v>
      </c>
      <c r="H271" s="44">
        <v>5055</v>
      </c>
      <c r="I271" s="44">
        <v>27173</v>
      </c>
      <c r="J271" s="44">
        <v>36119</v>
      </c>
      <c r="K271" s="44">
        <v>13184</v>
      </c>
      <c r="L271" s="44">
        <v>29659</v>
      </c>
      <c r="M271" s="44">
        <v>26418</v>
      </c>
      <c r="N271" s="44">
        <v>11484</v>
      </c>
      <c r="O271" s="44">
        <v>20483</v>
      </c>
      <c r="P271" s="46">
        <v>156</v>
      </c>
    </row>
    <row r="272" spans="1:16" x14ac:dyDescent="0.2">
      <c r="A272" s="45" t="s">
        <v>928</v>
      </c>
      <c r="B272" s="41" t="s">
        <v>952</v>
      </c>
      <c r="C272" s="42" t="s">
        <v>915</v>
      </c>
      <c r="D272" s="43" t="s">
        <v>260</v>
      </c>
      <c r="E272" s="42" t="s">
        <v>876</v>
      </c>
      <c r="F272" s="44">
        <v>358</v>
      </c>
      <c r="G272" s="44">
        <v>60113</v>
      </c>
      <c r="H272" s="44">
        <v>3434</v>
      </c>
      <c r="I272" s="44">
        <v>22019</v>
      </c>
      <c r="J272" s="44">
        <v>36451</v>
      </c>
      <c r="K272" s="44">
        <v>11491</v>
      </c>
      <c r="L272" s="44">
        <v>38691</v>
      </c>
      <c r="M272" s="44">
        <v>5694</v>
      </c>
      <c r="N272" s="44">
        <v>4872</v>
      </c>
      <c r="O272" s="44">
        <v>12765</v>
      </c>
      <c r="P272" s="46">
        <v>72</v>
      </c>
    </row>
    <row r="273" spans="1:16" x14ac:dyDescent="0.2">
      <c r="A273" s="45" t="s">
        <v>928</v>
      </c>
      <c r="B273" s="41" t="s">
        <v>952</v>
      </c>
      <c r="C273" s="42" t="s">
        <v>926</v>
      </c>
      <c r="D273" s="43" t="s">
        <v>261</v>
      </c>
      <c r="E273" s="42" t="s">
        <v>873</v>
      </c>
      <c r="F273" s="44">
        <v>13689</v>
      </c>
      <c r="G273" s="44">
        <v>186451</v>
      </c>
      <c r="H273" s="44">
        <v>2170</v>
      </c>
      <c r="I273" s="44">
        <v>98307</v>
      </c>
      <c r="J273" s="44">
        <v>143600</v>
      </c>
      <c r="K273" s="44">
        <v>33635</v>
      </c>
      <c r="L273" s="44">
        <v>70658</v>
      </c>
      <c r="M273" s="44">
        <v>0</v>
      </c>
      <c r="N273" s="44">
        <v>138</v>
      </c>
      <c r="O273" s="44">
        <v>785</v>
      </c>
      <c r="P273" s="46">
        <v>108</v>
      </c>
    </row>
    <row r="274" spans="1:16" x14ac:dyDescent="0.2">
      <c r="A274" s="45" t="s">
        <v>928</v>
      </c>
      <c r="B274" s="41" t="s">
        <v>952</v>
      </c>
      <c r="C274" s="42" t="s">
        <v>934</v>
      </c>
      <c r="D274" s="43" t="s">
        <v>262</v>
      </c>
      <c r="E274" s="42" t="s">
        <v>881</v>
      </c>
      <c r="F274" s="44">
        <v>3025</v>
      </c>
      <c r="G274" s="44">
        <v>42709</v>
      </c>
      <c r="H274" s="44">
        <v>12985</v>
      </c>
      <c r="I274" s="44">
        <v>15777</v>
      </c>
      <c r="J274" s="44">
        <v>25893</v>
      </c>
      <c r="K274" s="44">
        <v>4512</v>
      </c>
      <c r="L274" s="44">
        <v>5593</v>
      </c>
      <c r="M274" s="44">
        <v>34125</v>
      </c>
      <c r="N274" s="44">
        <v>11787</v>
      </c>
      <c r="O274" s="44">
        <v>4842</v>
      </c>
      <c r="P274" s="46">
        <v>60</v>
      </c>
    </row>
    <row r="275" spans="1:16" x14ac:dyDescent="0.2">
      <c r="A275" s="45" t="s">
        <v>930</v>
      </c>
      <c r="B275" s="41" t="s">
        <v>953</v>
      </c>
      <c r="C275" s="42" t="s">
        <v>932</v>
      </c>
      <c r="D275" s="43" t="s">
        <v>263</v>
      </c>
      <c r="E275" s="42" t="s">
        <v>877</v>
      </c>
      <c r="F275" s="44">
        <v>6013</v>
      </c>
      <c r="G275" s="44">
        <v>34037</v>
      </c>
      <c r="H275" s="44">
        <v>843</v>
      </c>
      <c r="I275" s="44">
        <v>13944</v>
      </c>
      <c r="J275" s="44">
        <v>37546</v>
      </c>
      <c r="K275" s="44">
        <v>397</v>
      </c>
      <c r="L275" s="44">
        <v>2193</v>
      </c>
      <c r="M275" s="44">
        <v>1</v>
      </c>
      <c r="N275" s="44">
        <v>5448</v>
      </c>
      <c r="O275" s="44">
        <v>19191</v>
      </c>
      <c r="P275" s="46">
        <v>12</v>
      </c>
    </row>
    <row r="276" spans="1:16" ht="22.5" x14ac:dyDescent="0.2">
      <c r="A276" s="45" t="s">
        <v>930</v>
      </c>
      <c r="B276" s="41" t="s">
        <v>953</v>
      </c>
      <c r="C276" s="42" t="s">
        <v>938</v>
      </c>
      <c r="D276" s="43" t="s">
        <v>264</v>
      </c>
      <c r="E276" s="42" t="s">
        <v>883</v>
      </c>
      <c r="F276" s="44">
        <v>2309</v>
      </c>
      <c r="G276" s="44">
        <v>52553</v>
      </c>
      <c r="H276" s="44">
        <v>2924</v>
      </c>
      <c r="I276" s="44">
        <v>24483</v>
      </c>
      <c r="J276" s="44">
        <v>37431</v>
      </c>
      <c r="K276" s="44">
        <v>8660</v>
      </c>
      <c r="L276" s="44">
        <v>11860</v>
      </c>
      <c r="M276" s="44">
        <v>8187</v>
      </c>
      <c r="N276" s="44">
        <v>5695</v>
      </c>
      <c r="O276" s="44">
        <v>19533</v>
      </c>
      <c r="P276" s="46">
        <v>92</v>
      </c>
    </row>
    <row r="277" spans="1:16" ht="33.75" x14ac:dyDescent="0.2">
      <c r="A277" s="45" t="s">
        <v>930</v>
      </c>
      <c r="B277" s="41" t="s">
        <v>953</v>
      </c>
      <c r="C277" s="42" t="s">
        <v>939</v>
      </c>
      <c r="D277" s="43" t="s">
        <v>265</v>
      </c>
      <c r="E277" s="42" t="s">
        <v>884</v>
      </c>
      <c r="F277" s="44">
        <v>1927</v>
      </c>
      <c r="G277" s="44">
        <v>37814</v>
      </c>
      <c r="H277" s="44">
        <v>3278</v>
      </c>
      <c r="I277" s="44">
        <v>21148</v>
      </c>
      <c r="J277" s="44">
        <v>30248</v>
      </c>
      <c r="K277" s="44">
        <v>5602</v>
      </c>
      <c r="L277" s="44">
        <v>9386</v>
      </c>
      <c r="M277" s="44">
        <v>8417</v>
      </c>
      <c r="N277" s="44">
        <v>5957</v>
      </c>
      <c r="O277" s="44">
        <v>12087</v>
      </c>
      <c r="P277" s="46">
        <v>95</v>
      </c>
    </row>
    <row r="278" spans="1:16" x14ac:dyDescent="0.2">
      <c r="A278" s="45" t="s">
        <v>930</v>
      </c>
      <c r="B278" s="41" t="s">
        <v>953</v>
      </c>
      <c r="C278" s="42" t="s">
        <v>926</v>
      </c>
      <c r="D278" s="43" t="s">
        <v>266</v>
      </c>
      <c r="E278" s="42" t="s">
        <v>885</v>
      </c>
      <c r="F278" s="44">
        <v>2715</v>
      </c>
      <c r="G278" s="44">
        <v>68169</v>
      </c>
      <c r="H278" s="44">
        <v>448</v>
      </c>
      <c r="I278" s="44">
        <v>18082</v>
      </c>
      <c r="J278" s="44">
        <v>23328</v>
      </c>
      <c r="K278" s="44">
        <v>15379</v>
      </c>
      <c r="L278" s="44">
        <v>9295</v>
      </c>
      <c r="M278" s="44">
        <v>0</v>
      </c>
      <c r="N278" s="44">
        <v>840</v>
      </c>
      <c r="O278" s="44">
        <v>588</v>
      </c>
      <c r="P278" s="46">
        <v>24</v>
      </c>
    </row>
    <row r="279" spans="1:16" x14ac:dyDescent="0.2">
      <c r="A279" s="45" t="s">
        <v>930</v>
      </c>
      <c r="B279" s="41" t="s">
        <v>953</v>
      </c>
      <c r="C279" s="42" t="s">
        <v>934</v>
      </c>
      <c r="D279" s="43" t="s">
        <v>267</v>
      </c>
      <c r="E279" s="42" t="s">
        <v>881</v>
      </c>
      <c r="F279" s="44">
        <v>1631</v>
      </c>
      <c r="G279" s="44">
        <v>19655</v>
      </c>
      <c r="H279" s="44">
        <v>2046</v>
      </c>
      <c r="I279" s="44">
        <v>875</v>
      </c>
      <c r="J279" s="44">
        <v>8134</v>
      </c>
      <c r="K279" s="44">
        <v>2048</v>
      </c>
      <c r="L279" s="44">
        <v>1782</v>
      </c>
      <c r="M279" s="44">
        <v>12107</v>
      </c>
      <c r="N279" s="44">
        <v>5616</v>
      </c>
      <c r="O279" s="44">
        <v>2217</v>
      </c>
      <c r="P279" s="46">
        <v>24</v>
      </c>
    </row>
    <row r="280" spans="1:16" x14ac:dyDescent="0.2">
      <c r="A280" s="45" t="s">
        <v>940</v>
      </c>
      <c r="B280" s="41" t="s">
        <v>954</v>
      </c>
      <c r="C280" s="42" t="s">
        <v>926</v>
      </c>
      <c r="D280" s="43" t="s">
        <v>268</v>
      </c>
      <c r="E280" s="42" t="s">
        <v>873</v>
      </c>
      <c r="F280" s="44">
        <v>382</v>
      </c>
      <c r="G280" s="44">
        <v>7791</v>
      </c>
      <c r="H280" s="44">
        <v>215</v>
      </c>
      <c r="I280" s="44">
        <v>4343</v>
      </c>
      <c r="J280" s="44">
        <v>7674</v>
      </c>
      <c r="K280" s="44">
        <v>1250</v>
      </c>
      <c r="L280" s="44">
        <v>686</v>
      </c>
      <c r="M280" s="44">
        <v>3</v>
      </c>
      <c r="N280" s="44">
        <v>47</v>
      </c>
      <c r="O280" s="44">
        <v>90</v>
      </c>
      <c r="P280" s="46">
        <v>12</v>
      </c>
    </row>
    <row r="281" spans="1:16" x14ac:dyDescent="0.2">
      <c r="A281" s="45" t="s">
        <v>940</v>
      </c>
      <c r="B281" s="41" t="s">
        <v>954</v>
      </c>
      <c r="C281" s="42" t="s">
        <v>934</v>
      </c>
      <c r="D281" s="43" t="s">
        <v>269</v>
      </c>
      <c r="E281" s="42" t="s">
        <v>881</v>
      </c>
      <c r="F281" s="44">
        <v>232</v>
      </c>
      <c r="G281" s="44">
        <v>9354</v>
      </c>
      <c r="H281" s="44">
        <v>539</v>
      </c>
      <c r="I281" s="44">
        <v>3968</v>
      </c>
      <c r="J281" s="44">
        <v>3406</v>
      </c>
      <c r="K281" s="44">
        <v>97</v>
      </c>
      <c r="L281" s="44">
        <v>238</v>
      </c>
      <c r="M281" s="44">
        <v>3840</v>
      </c>
      <c r="N281" s="44">
        <v>1862</v>
      </c>
      <c r="O281" s="44">
        <v>826</v>
      </c>
      <c r="P281" s="46">
        <v>12</v>
      </c>
    </row>
    <row r="282" spans="1:16" x14ac:dyDescent="0.2">
      <c r="A282" s="45" t="s">
        <v>940</v>
      </c>
      <c r="B282" s="41" t="s">
        <v>954</v>
      </c>
      <c r="C282" s="42" t="s">
        <v>937</v>
      </c>
      <c r="D282" s="43" t="s">
        <v>270</v>
      </c>
      <c r="E282" s="42" t="s">
        <v>877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6">
        <v>12</v>
      </c>
    </row>
    <row r="283" spans="1:16" ht="45" x14ac:dyDescent="0.2">
      <c r="A283" s="45" t="s">
        <v>940</v>
      </c>
      <c r="B283" s="41" t="s">
        <v>954</v>
      </c>
      <c r="C283" s="42" t="s">
        <v>942</v>
      </c>
      <c r="D283" s="43" t="s">
        <v>271</v>
      </c>
      <c r="E283" s="42" t="s">
        <v>886</v>
      </c>
      <c r="F283" s="44">
        <v>1017</v>
      </c>
      <c r="G283" s="44">
        <v>44035</v>
      </c>
      <c r="H283" s="44">
        <v>3385</v>
      </c>
      <c r="I283" s="44">
        <v>19338</v>
      </c>
      <c r="J283" s="44">
        <v>23303</v>
      </c>
      <c r="K283" s="44">
        <v>5945</v>
      </c>
      <c r="L283" s="44">
        <v>17937</v>
      </c>
      <c r="M283" s="44">
        <v>3344</v>
      </c>
      <c r="N283" s="44">
        <v>3528</v>
      </c>
      <c r="O283" s="44">
        <v>8738</v>
      </c>
      <c r="P283" s="46">
        <v>87</v>
      </c>
    </row>
    <row r="284" spans="1:16" x14ac:dyDescent="0.2">
      <c r="A284" s="45" t="s">
        <v>943</v>
      </c>
      <c r="B284" s="41" t="s">
        <v>955</v>
      </c>
      <c r="C284" s="42" t="s">
        <v>913</v>
      </c>
      <c r="D284" s="43" t="s">
        <v>272</v>
      </c>
      <c r="E284" s="42" t="s">
        <v>857</v>
      </c>
      <c r="F284" s="44">
        <v>844</v>
      </c>
      <c r="G284" s="44">
        <v>93188</v>
      </c>
      <c r="H284" s="44">
        <v>1977</v>
      </c>
      <c r="I284" s="44">
        <v>37187</v>
      </c>
      <c r="J284" s="44">
        <v>60118</v>
      </c>
      <c r="K284" s="44">
        <v>19938</v>
      </c>
      <c r="L284" s="44">
        <v>39286</v>
      </c>
      <c r="M284" s="44">
        <v>676</v>
      </c>
      <c r="N284" s="44">
        <v>1013</v>
      </c>
      <c r="O284" s="44">
        <v>6697</v>
      </c>
      <c r="P284" s="46">
        <v>138</v>
      </c>
    </row>
    <row r="285" spans="1:16" x14ac:dyDescent="0.2">
      <c r="A285" s="45" t="s">
        <v>943</v>
      </c>
      <c r="B285" s="41" t="s">
        <v>955</v>
      </c>
      <c r="C285" s="42" t="s">
        <v>913</v>
      </c>
      <c r="D285" s="43" t="s">
        <v>273</v>
      </c>
      <c r="E285" s="42" t="s">
        <v>857</v>
      </c>
      <c r="F285" s="44">
        <v>1143</v>
      </c>
      <c r="G285" s="44">
        <v>129057</v>
      </c>
      <c r="H285" s="44">
        <v>1910</v>
      </c>
      <c r="I285" s="44">
        <v>38804</v>
      </c>
      <c r="J285" s="44">
        <v>65990</v>
      </c>
      <c r="K285" s="44">
        <v>30076</v>
      </c>
      <c r="L285" s="44">
        <v>75759</v>
      </c>
      <c r="M285" s="44">
        <v>684</v>
      </c>
      <c r="N285" s="44">
        <v>1732</v>
      </c>
      <c r="O285" s="44">
        <v>8277</v>
      </c>
      <c r="P285" s="46">
        <v>154</v>
      </c>
    </row>
    <row r="286" spans="1:16" x14ac:dyDescent="0.2">
      <c r="A286" s="45" t="s">
        <v>943</v>
      </c>
      <c r="B286" s="41" t="s">
        <v>955</v>
      </c>
      <c r="C286" s="42" t="s">
        <v>913</v>
      </c>
      <c r="D286" s="43" t="s">
        <v>274</v>
      </c>
      <c r="E286" s="42" t="s">
        <v>857</v>
      </c>
      <c r="F286" s="44">
        <v>114</v>
      </c>
      <c r="G286" s="44">
        <v>98906</v>
      </c>
      <c r="H286" s="44">
        <v>2368</v>
      </c>
      <c r="I286" s="44">
        <v>36745</v>
      </c>
      <c r="J286" s="44">
        <v>68423</v>
      </c>
      <c r="K286" s="44">
        <v>22164</v>
      </c>
      <c r="L286" s="44">
        <v>41147</v>
      </c>
      <c r="M286" s="44">
        <v>462</v>
      </c>
      <c r="N286" s="44">
        <v>931</v>
      </c>
      <c r="O286" s="44">
        <v>6699</v>
      </c>
      <c r="P286" s="46">
        <v>132</v>
      </c>
    </row>
    <row r="287" spans="1:16" x14ac:dyDescent="0.2">
      <c r="A287" s="45" t="s">
        <v>943</v>
      </c>
      <c r="B287" s="41" t="s">
        <v>955</v>
      </c>
      <c r="C287" s="42" t="s">
        <v>913</v>
      </c>
      <c r="D287" s="43" t="s">
        <v>275</v>
      </c>
      <c r="E287" s="42" t="s">
        <v>857</v>
      </c>
      <c r="F287" s="44">
        <v>1151</v>
      </c>
      <c r="G287" s="44">
        <v>171955</v>
      </c>
      <c r="H287" s="44">
        <v>4889</v>
      </c>
      <c r="I287" s="44">
        <v>66271</v>
      </c>
      <c r="J287" s="44">
        <v>114083</v>
      </c>
      <c r="K287" s="44">
        <v>39091</v>
      </c>
      <c r="L287" s="44">
        <v>56751</v>
      </c>
      <c r="M287" s="44">
        <v>1543</v>
      </c>
      <c r="N287" s="44">
        <v>2007</v>
      </c>
      <c r="O287" s="44">
        <v>13124</v>
      </c>
      <c r="P287" s="46">
        <v>137</v>
      </c>
    </row>
    <row r="288" spans="1:16" x14ac:dyDescent="0.2">
      <c r="A288" s="45" t="s">
        <v>943</v>
      </c>
      <c r="B288" s="41" t="s">
        <v>955</v>
      </c>
      <c r="C288" s="42" t="s">
        <v>913</v>
      </c>
      <c r="D288" s="43" t="s">
        <v>276</v>
      </c>
      <c r="E288" s="42" t="s">
        <v>857</v>
      </c>
      <c r="F288" s="44">
        <v>1815</v>
      </c>
      <c r="G288" s="44">
        <v>198796</v>
      </c>
      <c r="H288" s="44">
        <v>2214</v>
      </c>
      <c r="I288" s="44">
        <v>35066</v>
      </c>
      <c r="J288" s="44">
        <v>67229</v>
      </c>
      <c r="K288" s="44">
        <v>58056</v>
      </c>
      <c r="L288" s="44">
        <v>79372</v>
      </c>
      <c r="M288" s="44">
        <v>638</v>
      </c>
      <c r="N288" s="44">
        <v>222</v>
      </c>
      <c r="O288" s="44">
        <v>1778</v>
      </c>
      <c r="P288" s="46">
        <v>135</v>
      </c>
    </row>
    <row r="289" spans="1:16" x14ac:dyDescent="0.2">
      <c r="A289" s="45" t="s">
        <v>943</v>
      </c>
      <c r="B289" s="41" t="s">
        <v>955</v>
      </c>
      <c r="C289" s="42" t="s">
        <v>913</v>
      </c>
      <c r="D289" s="43" t="s">
        <v>277</v>
      </c>
      <c r="E289" s="42" t="s">
        <v>857</v>
      </c>
      <c r="F289" s="44">
        <v>545</v>
      </c>
      <c r="G289" s="44">
        <v>146870</v>
      </c>
      <c r="H289" s="44">
        <v>2597</v>
      </c>
      <c r="I289" s="44">
        <v>37816</v>
      </c>
      <c r="J289" s="44">
        <v>61980</v>
      </c>
      <c r="K289" s="44">
        <v>39082</v>
      </c>
      <c r="L289" s="44">
        <v>62293</v>
      </c>
      <c r="M289" s="44">
        <v>562</v>
      </c>
      <c r="N289" s="44">
        <v>2</v>
      </c>
      <c r="O289" s="44">
        <v>2068</v>
      </c>
      <c r="P289" s="46">
        <v>137</v>
      </c>
    </row>
    <row r="290" spans="1:16" x14ac:dyDescent="0.2">
      <c r="A290" s="45" t="s">
        <v>943</v>
      </c>
      <c r="B290" s="41" t="s">
        <v>955</v>
      </c>
      <c r="C290" s="42" t="s">
        <v>913</v>
      </c>
      <c r="D290" s="43" t="s">
        <v>278</v>
      </c>
      <c r="E290" s="42" t="s">
        <v>857</v>
      </c>
      <c r="F290" s="44">
        <v>255</v>
      </c>
      <c r="G290" s="44">
        <v>116862</v>
      </c>
      <c r="H290" s="44">
        <v>1661</v>
      </c>
      <c r="I290" s="44">
        <v>24307</v>
      </c>
      <c r="J290" s="44">
        <v>50006</v>
      </c>
      <c r="K290" s="44">
        <v>29190</v>
      </c>
      <c r="L290" s="44">
        <v>59722</v>
      </c>
      <c r="M290" s="44">
        <v>222</v>
      </c>
      <c r="N290" s="44">
        <v>0</v>
      </c>
      <c r="O290" s="44">
        <v>1589</v>
      </c>
      <c r="P290" s="46">
        <v>133</v>
      </c>
    </row>
    <row r="291" spans="1:16" x14ac:dyDescent="0.2">
      <c r="A291" s="45" t="s">
        <v>943</v>
      </c>
      <c r="B291" s="41" t="s">
        <v>955</v>
      </c>
      <c r="C291" s="42" t="s">
        <v>915</v>
      </c>
      <c r="D291" s="43" t="s">
        <v>279</v>
      </c>
      <c r="E291" s="42" t="s">
        <v>887</v>
      </c>
      <c r="F291" s="44">
        <v>3693</v>
      </c>
      <c r="G291" s="44">
        <v>85801</v>
      </c>
      <c r="H291" s="44">
        <v>4643</v>
      </c>
      <c r="I291" s="44">
        <v>33285</v>
      </c>
      <c r="J291" s="44">
        <v>59483</v>
      </c>
      <c r="K291" s="44">
        <v>18100</v>
      </c>
      <c r="L291" s="44">
        <v>19709</v>
      </c>
      <c r="M291" s="44">
        <v>14168</v>
      </c>
      <c r="N291" s="44">
        <v>6753</v>
      </c>
      <c r="O291" s="44">
        <v>20462</v>
      </c>
      <c r="P291" s="46">
        <v>108</v>
      </c>
    </row>
    <row r="292" spans="1:16" x14ac:dyDescent="0.2">
      <c r="A292" s="45" t="s">
        <v>943</v>
      </c>
      <c r="B292" s="41" t="s">
        <v>955</v>
      </c>
      <c r="C292" s="42" t="s">
        <v>915</v>
      </c>
      <c r="D292" s="43" t="s">
        <v>280</v>
      </c>
      <c r="E292" s="42" t="s">
        <v>887</v>
      </c>
      <c r="F292" s="44">
        <v>3277</v>
      </c>
      <c r="G292" s="44">
        <v>104260</v>
      </c>
      <c r="H292" s="44">
        <v>4417</v>
      </c>
      <c r="I292" s="44">
        <v>30785</v>
      </c>
      <c r="J292" s="44">
        <v>47194</v>
      </c>
      <c r="K292" s="44">
        <v>16865</v>
      </c>
      <c r="L292" s="44">
        <v>38558</v>
      </c>
      <c r="M292" s="44">
        <v>6156</v>
      </c>
      <c r="N292" s="44">
        <v>5887</v>
      </c>
      <c r="O292" s="44">
        <v>17539</v>
      </c>
      <c r="P292" s="46">
        <v>108</v>
      </c>
    </row>
    <row r="293" spans="1:16" x14ac:dyDescent="0.2">
      <c r="A293" s="45" t="s">
        <v>943</v>
      </c>
      <c r="B293" s="41" t="s">
        <v>955</v>
      </c>
      <c r="C293" s="42" t="s">
        <v>915</v>
      </c>
      <c r="D293" s="43" t="s">
        <v>281</v>
      </c>
      <c r="E293" s="42" t="s">
        <v>887</v>
      </c>
      <c r="F293" s="44">
        <v>2860</v>
      </c>
      <c r="G293" s="44">
        <v>129568</v>
      </c>
      <c r="H293" s="44">
        <v>6070</v>
      </c>
      <c r="I293" s="44">
        <v>38508</v>
      </c>
      <c r="J293" s="44">
        <v>76317</v>
      </c>
      <c r="K293" s="44">
        <v>18145</v>
      </c>
      <c r="L293" s="44">
        <v>30072</v>
      </c>
      <c r="M293" s="44">
        <v>5894</v>
      </c>
      <c r="N293" s="44">
        <v>5537</v>
      </c>
      <c r="O293" s="44">
        <v>15247</v>
      </c>
      <c r="P293" s="46">
        <v>96</v>
      </c>
    </row>
    <row r="294" spans="1:16" x14ac:dyDescent="0.2">
      <c r="A294" s="45" t="s">
        <v>943</v>
      </c>
      <c r="B294" s="41" t="s">
        <v>955</v>
      </c>
      <c r="C294" s="42" t="s">
        <v>915</v>
      </c>
      <c r="D294" s="43" t="s">
        <v>282</v>
      </c>
      <c r="E294" s="42" t="s">
        <v>887</v>
      </c>
      <c r="F294" s="44">
        <v>3447</v>
      </c>
      <c r="G294" s="44">
        <v>122299</v>
      </c>
      <c r="H294" s="44">
        <v>7149</v>
      </c>
      <c r="I294" s="44">
        <v>38447</v>
      </c>
      <c r="J294" s="44">
        <v>63666</v>
      </c>
      <c r="K294" s="44">
        <v>17840</v>
      </c>
      <c r="L294" s="44">
        <v>25262</v>
      </c>
      <c r="M294" s="44">
        <v>14790</v>
      </c>
      <c r="N294" s="44">
        <v>8236</v>
      </c>
      <c r="O294" s="44">
        <v>23466</v>
      </c>
      <c r="P294" s="46">
        <v>100</v>
      </c>
    </row>
    <row r="295" spans="1:16" x14ac:dyDescent="0.2">
      <c r="A295" s="45" t="s">
        <v>943</v>
      </c>
      <c r="B295" s="41" t="s">
        <v>955</v>
      </c>
      <c r="C295" s="42" t="s">
        <v>926</v>
      </c>
      <c r="D295" s="43" t="s">
        <v>283</v>
      </c>
      <c r="E295" s="42" t="s">
        <v>873</v>
      </c>
      <c r="F295" s="44">
        <v>15845</v>
      </c>
      <c r="G295" s="44">
        <v>262836</v>
      </c>
      <c r="H295" s="44">
        <v>1606</v>
      </c>
      <c r="I295" s="44">
        <v>76358</v>
      </c>
      <c r="J295" s="44">
        <v>157418</v>
      </c>
      <c r="K295" s="44">
        <v>56012</v>
      </c>
      <c r="L295" s="44">
        <v>36845</v>
      </c>
      <c r="M295" s="44">
        <v>0</v>
      </c>
      <c r="N295" s="44">
        <v>235</v>
      </c>
      <c r="O295" s="44">
        <v>1442</v>
      </c>
      <c r="P295" s="46">
        <v>132</v>
      </c>
    </row>
    <row r="296" spans="1:16" x14ac:dyDescent="0.2">
      <c r="A296" s="45" t="s">
        <v>943</v>
      </c>
      <c r="B296" s="41" t="s">
        <v>955</v>
      </c>
      <c r="C296" s="42" t="s">
        <v>926</v>
      </c>
      <c r="D296" s="43" t="s">
        <v>284</v>
      </c>
      <c r="E296" s="42" t="s">
        <v>873</v>
      </c>
      <c r="F296" s="44">
        <v>16845</v>
      </c>
      <c r="G296" s="44">
        <v>297549</v>
      </c>
      <c r="H296" s="44">
        <v>1015</v>
      </c>
      <c r="I296" s="44">
        <v>67625</v>
      </c>
      <c r="J296" s="44">
        <v>167136</v>
      </c>
      <c r="K296" s="44">
        <v>58402</v>
      </c>
      <c r="L296" s="44">
        <v>50671</v>
      </c>
      <c r="M296" s="44">
        <v>0</v>
      </c>
      <c r="N296" s="44">
        <v>170</v>
      </c>
      <c r="O296" s="44">
        <v>840</v>
      </c>
      <c r="P296" s="46">
        <v>144</v>
      </c>
    </row>
    <row r="297" spans="1:16" x14ac:dyDescent="0.2">
      <c r="A297" s="45" t="s">
        <v>943</v>
      </c>
      <c r="B297" s="41" t="s">
        <v>955</v>
      </c>
      <c r="C297" s="42" t="s">
        <v>927</v>
      </c>
      <c r="D297" s="43" t="s">
        <v>285</v>
      </c>
      <c r="E297" s="42" t="s">
        <v>874</v>
      </c>
      <c r="F297" s="44">
        <v>3207</v>
      </c>
      <c r="G297" s="44">
        <v>78933</v>
      </c>
      <c r="H297" s="44">
        <v>6169</v>
      </c>
      <c r="I297" s="44">
        <v>7346</v>
      </c>
      <c r="J297" s="44">
        <v>20328</v>
      </c>
      <c r="K297" s="44">
        <v>10975</v>
      </c>
      <c r="L297" s="44">
        <v>8160</v>
      </c>
      <c r="M297" s="44">
        <v>37260</v>
      </c>
      <c r="N297" s="44">
        <v>15679</v>
      </c>
      <c r="O297" s="44">
        <v>2739</v>
      </c>
      <c r="P297" s="46">
        <v>96</v>
      </c>
    </row>
    <row r="298" spans="1:16" ht="22.5" x14ac:dyDescent="0.2">
      <c r="A298" s="45" t="s">
        <v>928</v>
      </c>
      <c r="B298" s="41" t="s">
        <v>956</v>
      </c>
      <c r="C298" s="42" t="s">
        <v>920</v>
      </c>
      <c r="D298" s="43" t="s">
        <v>286</v>
      </c>
      <c r="E298" s="42" t="s">
        <v>868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6">
        <v>36</v>
      </c>
    </row>
    <row r="299" spans="1:16" x14ac:dyDescent="0.2">
      <c r="A299" s="45" t="s">
        <v>928</v>
      </c>
      <c r="B299" s="41" t="s">
        <v>956</v>
      </c>
      <c r="C299" s="42" t="s">
        <v>866</v>
      </c>
      <c r="D299" s="43" t="s">
        <v>287</v>
      </c>
      <c r="E299" s="42" t="s">
        <v>889</v>
      </c>
      <c r="F299" s="44">
        <v>1934</v>
      </c>
      <c r="G299" s="44">
        <v>56021</v>
      </c>
      <c r="H299" s="44">
        <v>4130</v>
      </c>
      <c r="I299" s="44">
        <v>36354</v>
      </c>
      <c r="J299" s="44">
        <v>44665</v>
      </c>
      <c r="K299" s="44">
        <v>3562</v>
      </c>
      <c r="L299" s="44">
        <v>14964</v>
      </c>
      <c r="M299" s="44">
        <v>36614</v>
      </c>
      <c r="N299" s="44">
        <v>17542</v>
      </c>
      <c r="O299" s="44">
        <v>32279</v>
      </c>
      <c r="P299" s="46">
        <v>210</v>
      </c>
    </row>
    <row r="300" spans="1:16" x14ac:dyDescent="0.2">
      <c r="A300" s="45" t="s">
        <v>928</v>
      </c>
      <c r="B300" s="41" t="s">
        <v>956</v>
      </c>
      <c r="C300" s="42" t="s">
        <v>932</v>
      </c>
      <c r="D300" s="43" t="s">
        <v>288</v>
      </c>
      <c r="E300" s="42" t="s">
        <v>877</v>
      </c>
      <c r="F300" s="44">
        <v>28076</v>
      </c>
      <c r="G300" s="44">
        <v>128095</v>
      </c>
      <c r="H300" s="44">
        <v>10430</v>
      </c>
      <c r="I300" s="44">
        <v>50367</v>
      </c>
      <c r="J300" s="44">
        <v>51190</v>
      </c>
      <c r="K300" s="44">
        <v>6968</v>
      </c>
      <c r="L300" s="44">
        <v>49262</v>
      </c>
      <c r="M300" s="44">
        <v>15</v>
      </c>
      <c r="N300" s="44">
        <v>15330</v>
      </c>
      <c r="O300" s="44">
        <v>46597</v>
      </c>
      <c r="P300" s="46">
        <v>46</v>
      </c>
    </row>
    <row r="301" spans="1:16" ht="22.5" x14ac:dyDescent="0.2">
      <c r="A301" s="45" t="s">
        <v>928</v>
      </c>
      <c r="B301" s="41" t="s">
        <v>956</v>
      </c>
      <c r="C301" s="42" t="s">
        <v>913</v>
      </c>
      <c r="D301" s="43" t="s">
        <v>289</v>
      </c>
      <c r="E301" s="42" t="s">
        <v>878</v>
      </c>
      <c r="F301" s="44">
        <v>1667</v>
      </c>
      <c r="G301" s="44">
        <v>226688</v>
      </c>
      <c r="H301" s="44">
        <v>7871</v>
      </c>
      <c r="I301" s="44">
        <v>88573</v>
      </c>
      <c r="J301" s="44">
        <v>91882</v>
      </c>
      <c r="K301" s="44">
        <v>33302</v>
      </c>
      <c r="L301" s="44">
        <v>72767</v>
      </c>
      <c r="M301" s="44">
        <v>5261</v>
      </c>
      <c r="N301" s="44">
        <v>4733</v>
      </c>
      <c r="O301" s="44">
        <v>27759</v>
      </c>
      <c r="P301" s="46">
        <v>142</v>
      </c>
    </row>
    <row r="302" spans="1:16" ht="22.5" x14ac:dyDescent="0.2">
      <c r="A302" s="45" t="s">
        <v>928</v>
      </c>
      <c r="B302" s="41" t="s">
        <v>956</v>
      </c>
      <c r="C302" s="42" t="s">
        <v>913</v>
      </c>
      <c r="D302" s="43" t="s">
        <v>290</v>
      </c>
      <c r="E302" s="42" t="s">
        <v>878</v>
      </c>
      <c r="F302" s="44">
        <v>2697</v>
      </c>
      <c r="G302" s="44">
        <v>130240</v>
      </c>
      <c r="H302" s="44">
        <v>4445</v>
      </c>
      <c r="I302" s="44">
        <v>61464</v>
      </c>
      <c r="J302" s="44">
        <v>74262</v>
      </c>
      <c r="K302" s="44">
        <v>18895</v>
      </c>
      <c r="L302" s="44">
        <v>43648</v>
      </c>
      <c r="M302" s="44">
        <v>1956</v>
      </c>
      <c r="N302" s="44">
        <v>5298</v>
      </c>
      <c r="O302" s="44">
        <v>20652</v>
      </c>
      <c r="P302" s="46">
        <v>126</v>
      </c>
    </row>
    <row r="303" spans="1:16" ht="22.5" x14ac:dyDescent="0.2">
      <c r="A303" s="45" t="s">
        <v>928</v>
      </c>
      <c r="B303" s="41" t="s">
        <v>956</v>
      </c>
      <c r="C303" s="42" t="s">
        <v>913</v>
      </c>
      <c r="D303" s="43" t="s">
        <v>291</v>
      </c>
      <c r="E303" s="42" t="s">
        <v>878</v>
      </c>
      <c r="F303" s="44">
        <v>598</v>
      </c>
      <c r="G303" s="44">
        <v>102311</v>
      </c>
      <c r="H303" s="44">
        <v>4788</v>
      </c>
      <c r="I303" s="44">
        <v>68260</v>
      </c>
      <c r="J303" s="44">
        <v>60516</v>
      </c>
      <c r="K303" s="44">
        <v>13701</v>
      </c>
      <c r="L303" s="44">
        <v>49339</v>
      </c>
      <c r="M303" s="44">
        <v>2633</v>
      </c>
      <c r="N303" s="44">
        <v>5858</v>
      </c>
      <c r="O303" s="44">
        <v>25344</v>
      </c>
      <c r="P303" s="46">
        <v>127</v>
      </c>
    </row>
    <row r="304" spans="1:16" ht="22.5" x14ac:dyDescent="0.2">
      <c r="A304" s="45" t="s">
        <v>928</v>
      </c>
      <c r="B304" s="41" t="s">
        <v>956</v>
      </c>
      <c r="C304" s="42" t="s">
        <v>913</v>
      </c>
      <c r="D304" s="43" t="s">
        <v>292</v>
      </c>
      <c r="E304" s="42" t="s">
        <v>878</v>
      </c>
      <c r="F304" s="44">
        <v>1392</v>
      </c>
      <c r="G304" s="44">
        <v>138868</v>
      </c>
      <c r="H304" s="44">
        <v>6753</v>
      </c>
      <c r="I304" s="44">
        <v>82616</v>
      </c>
      <c r="J304" s="44">
        <v>104206</v>
      </c>
      <c r="K304" s="44">
        <v>26168</v>
      </c>
      <c r="L304" s="44">
        <v>60540</v>
      </c>
      <c r="M304" s="44">
        <v>5184</v>
      </c>
      <c r="N304" s="44">
        <v>4763</v>
      </c>
      <c r="O304" s="44">
        <v>26590</v>
      </c>
      <c r="P304" s="46">
        <v>135</v>
      </c>
    </row>
    <row r="305" spans="1:16" ht="22.5" x14ac:dyDescent="0.2">
      <c r="A305" s="45" t="s">
        <v>928</v>
      </c>
      <c r="B305" s="41" t="s">
        <v>956</v>
      </c>
      <c r="C305" s="42" t="s">
        <v>913</v>
      </c>
      <c r="D305" s="43" t="s">
        <v>293</v>
      </c>
      <c r="E305" s="42" t="s">
        <v>878</v>
      </c>
      <c r="F305" s="44">
        <v>2661</v>
      </c>
      <c r="G305" s="44">
        <v>92222</v>
      </c>
      <c r="H305" s="44">
        <v>2158</v>
      </c>
      <c r="I305" s="44">
        <v>42992</v>
      </c>
      <c r="J305" s="44">
        <v>63586</v>
      </c>
      <c r="K305" s="44">
        <v>12426</v>
      </c>
      <c r="L305" s="44">
        <v>41089</v>
      </c>
      <c r="M305" s="44">
        <v>1422</v>
      </c>
      <c r="N305" s="44">
        <v>4760</v>
      </c>
      <c r="O305" s="44">
        <v>18294</v>
      </c>
      <c r="P305" s="46">
        <v>123</v>
      </c>
    </row>
    <row r="306" spans="1:16" x14ac:dyDescent="0.2">
      <c r="A306" s="45" t="s">
        <v>928</v>
      </c>
      <c r="B306" s="41" t="s">
        <v>956</v>
      </c>
      <c r="C306" s="42" t="s">
        <v>914</v>
      </c>
      <c r="D306" s="43" t="s">
        <v>294</v>
      </c>
      <c r="E306" s="42" t="s">
        <v>879</v>
      </c>
      <c r="F306" s="44">
        <v>2151</v>
      </c>
      <c r="G306" s="44">
        <v>97563</v>
      </c>
      <c r="H306" s="44">
        <v>6716</v>
      </c>
      <c r="I306" s="44">
        <v>22032</v>
      </c>
      <c r="J306" s="44">
        <v>28114</v>
      </c>
      <c r="K306" s="44">
        <v>7832</v>
      </c>
      <c r="L306" s="44">
        <v>19820</v>
      </c>
      <c r="M306" s="44">
        <v>19895</v>
      </c>
      <c r="N306" s="44">
        <v>9245</v>
      </c>
      <c r="O306" s="44">
        <v>65231</v>
      </c>
      <c r="P306" s="46">
        <v>96</v>
      </c>
    </row>
    <row r="307" spans="1:16" x14ac:dyDescent="0.2">
      <c r="A307" s="45" t="s">
        <v>928</v>
      </c>
      <c r="B307" s="41" t="s">
        <v>956</v>
      </c>
      <c r="C307" s="42" t="s">
        <v>914</v>
      </c>
      <c r="D307" s="43" t="s">
        <v>295</v>
      </c>
      <c r="E307" s="42" t="s">
        <v>859</v>
      </c>
      <c r="F307" s="44">
        <v>1202</v>
      </c>
      <c r="G307" s="44">
        <v>45707</v>
      </c>
      <c r="H307" s="44">
        <v>4501</v>
      </c>
      <c r="I307" s="44">
        <v>19740</v>
      </c>
      <c r="J307" s="44">
        <v>23344</v>
      </c>
      <c r="K307" s="44">
        <v>3307</v>
      </c>
      <c r="L307" s="44">
        <v>11834</v>
      </c>
      <c r="M307" s="44">
        <v>15866</v>
      </c>
      <c r="N307" s="44">
        <v>4272</v>
      </c>
      <c r="O307" s="44">
        <v>9583</v>
      </c>
      <c r="P307" s="46">
        <v>92</v>
      </c>
    </row>
    <row r="308" spans="1:16" x14ac:dyDescent="0.2">
      <c r="A308" s="45" t="s">
        <v>928</v>
      </c>
      <c r="B308" s="41" t="s">
        <v>956</v>
      </c>
      <c r="C308" s="42" t="s">
        <v>914</v>
      </c>
      <c r="D308" s="43" t="s">
        <v>296</v>
      </c>
      <c r="E308" s="42" t="s">
        <v>859</v>
      </c>
      <c r="F308" s="44">
        <v>899</v>
      </c>
      <c r="G308" s="44">
        <v>37708</v>
      </c>
      <c r="H308" s="44">
        <v>2970</v>
      </c>
      <c r="I308" s="44">
        <v>17542</v>
      </c>
      <c r="J308" s="44">
        <v>10972</v>
      </c>
      <c r="K308" s="44">
        <v>3521</v>
      </c>
      <c r="L308" s="44">
        <v>3734</v>
      </c>
      <c r="M308" s="44">
        <v>6287</v>
      </c>
      <c r="N308" s="44">
        <v>3110</v>
      </c>
      <c r="O308" s="44">
        <v>5788</v>
      </c>
      <c r="P308" s="46">
        <v>84</v>
      </c>
    </row>
    <row r="309" spans="1:16" x14ac:dyDescent="0.2">
      <c r="A309" s="45" t="s">
        <v>928</v>
      </c>
      <c r="B309" s="41" t="s">
        <v>956</v>
      </c>
      <c r="C309" s="42" t="s">
        <v>915</v>
      </c>
      <c r="D309" s="43" t="s">
        <v>297</v>
      </c>
      <c r="E309" s="42" t="s">
        <v>876</v>
      </c>
      <c r="F309" s="44">
        <v>4755</v>
      </c>
      <c r="G309" s="44">
        <v>170008</v>
      </c>
      <c r="H309" s="44">
        <v>6678</v>
      </c>
      <c r="I309" s="44">
        <v>48905</v>
      </c>
      <c r="J309" s="44">
        <v>65959</v>
      </c>
      <c r="K309" s="44">
        <v>27665</v>
      </c>
      <c r="L309" s="44">
        <v>43554</v>
      </c>
      <c r="M309" s="44">
        <v>6142</v>
      </c>
      <c r="N309" s="44">
        <v>5187</v>
      </c>
      <c r="O309" s="44">
        <v>11774</v>
      </c>
      <c r="P309" s="46">
        <v>115</v>
      </c>
    </row>
    <row r="310" spans="1:16" x14ac:dyDescent="0.2">
      <c r="A310" s="45" t="s">
        <v>928</v>
      </c>
      <c r="B310" s="41" t="s">
        <v>956</v>
      </c>
      <c r="C310" s="42" t="s">
        <v>915</v>
      </c>
      <c r="D310" s="43" t="s">
        <v>298</v>
      </c>
      <c r="E310" s="42" t="s">
        <v>860</v>
      </c>
      <c r="F310" s="44">
        <v>2630</v>
      </c>
      <c r="G310" s="44">
        <v>120009</v>
      </c>
      <c r="H310" s="44">
        <v>6741</v>
      </c>
      <c r="I310" s="44">
        <v>30548</v>
      </c>
      <c r="J310" s="44">
        <v>44976</v>
      </c>
      <c r="K310" s="44">
        <v>19536</v>
      </c>
      <c r="L310" s="44">
        <v>29290</v>
      </c>
      <c r="M310" s="44">
        <v>9691</v>
      </c>
      <c r="N310" s="44">
        <v>4402</v>
      </c>
      <c r="O310" s="44">
        <v>10325</v>
      </c>
      <c r="P310" s="46">
        <v>100</v>
      </c>
    </row>
    <row r="311" spans="1:16" x14ac:dyDescent="0.2">
      <c r="A311" s="45" t="s">
        <v>928</v>
      </c>
      <c r="B311" s="41" t="s">
        <v>956</v>
      </c>
      <c r="C311" s="42" t="s">
        <v>915</v>
      </c>
      <c r="D311" s="43" t="s">
        <v>299</v>
      </c>
      <c r="E311" s="42" t="s">
        <v>860</v>
      </c>
      <c r="F311" s="44">
        <v>1752</v>
      </c>
      <c r="G311" s="44">
        <v>123888</v>
      </c>
      <c r="H311" s="44">
        <v>4543</v>
      </c>
      <c r="I311" s="44">
        <v>30299</v>
      </c>
      <c r="J311" s="44">
        <v>46980</v>
      </c>
      <c r="K311" s="44">
        <v>18296</v>
      </c>
      <c r="L311" s="44">
        <v>26288</v>
      </c>
      <c r="M311" s="44">
        <v>4430</v>
      </c>
      <c r="N311" s="44">
        <v>3514</v>
      </c>
      <c r="O311" s="44">
        <v>11109</v>
      </c>
      <c r="P311" s="46">
        <v>96</v>
      </c>
    </row>
    <row r="312" spans="1:16" x14ac:dyDescent="0.2">
      <c r="A312" s="45" t="s">
        <v>928</v>
      </c>
      <c r="B312" s="41" t="s">
        <v>956</v>
      </c>
      <c r="C312" s="42" t="s">
        <v>926</v>
      </c>
      <c r="D312" s="43" t="s">
        <v>300</v>
      </c>
      <c r="E312" s="42" t="s">
        <v>873</v>
      </c>
      <c r="F312" s="44">
        <v>4461</v>
      </c>
      <c r="G312" s="44">
        <v>137352</v>
      </c>
      <c r="H312" s="44">
        <v>1700</v>
      </c>
      <c r="I312" s="44">
        <v>67953</v>
      </c>
      <c r="J312" s="44">
        <v>82038</v>
      </c>
      <c r="K312" s="44">
        <v>22314</v>
      </c>
      <c r="L312" s="44">
        <v>29444</v>
      </c>
      <c r="M312" s="44">
        <v>0</v>
      </c>
      <c r="N312" s="44">
        <v>143</v>
      </c>
      <c r="O312" s="44">
        <v>398</v>
      </c>
      <c r="P312" s="46">
        <v>88</v>
      </c>
    </row>
    <row r="313" spans="1:16" x14ac:dyDescent="0.2">
      <c r="A313" s="45" t="s">
        <v>928</v>
      </c>
      <c r="B313" s="41" t="s">
        <v>956</v>
      </c>
      <c r="C313" s="42" t="s">
        <v>926</v>
      </c>
      <c r="D313" s="43" t="s">
        <v>301</v>
      </c>
      <c r="E313" s="42" t="s">
        <v>873</v>
      </c>
      <c r="F313" s="44">
        <v>5997</v>
      </c>
      <c r="G313" s="44">
        <v>112027</v>
      </c>
      <c r="H313" s="44">
        <v>1483</v>
      </c>
      <c r="I313" s="44">
        <v>69397</v>
      </c>
      <c r="J313" s="44">
        <v>78092</v>
      </c>
      <c r="K313" s="44">
        <v>14703</v>
      </c>
      <c r="L313" s="44">
        <v>47919</v>
      </c>
      <c r="M313" s="44">
        <v>4</v>
      </c>
      <c r="N313" s="44">
        <v>87</v>
      </c>
      <c r="O313" s="44">
        <v>473</v>
      </c>
      <c r="P313" s="46">
        <v>92</v>
      </c>
    </row>
    <row r="314" spans="1:16" x14ac:dyDescent="0.2">
      <c r="A314" s="45" t="s">
        <v>928</v>
      </c>
      <c r="B314" s="41" t="s">
        <v>956</v>
      </c>
      <c r="C314" s="42" t="s">
        <v>957</v>
      </c>
      <c r="D314" s="43" t="s">
        <v>302</v>
      </c>
      <c r="E314" s="42" t="s">
        <v>881</v>
      </c>
      <c r="F314" s="44">
        <v>2520</v>
      </c>
      <c r="G314" s="44">
        <v>41156</v>
      </c>
      <c r="H314" s="44">
        <v>3437</v>
      </c>
      <c r="I314" s="44">
        <v>4581</v>
      </c>
      <c r="J314" s="44">
        <v>33807</v>
      </c>
      <c r="K314" s="44">
        <v>4243</v>
      </c>
      <c r="L314" s="44">
        <v>7860</v>
      </c>
      <c r="M314" s="44">
        <v>17165</v>
      </c>
      <c r="N314" s="44">
        <v>5740</v>
      </c>
      <c r="O314" s="44">
        <v>2461</v>
      </c>
      <c r="P314" s="46">
        <v>78</v>
      </c>
    </row>
    <row r="315" spans="1:16" x14ac:dyDescent="0.2">
      <c r="A315" s="45" t="s">
        <v>930</v>
      </c>
      <c r="B315" s="41" t="s">
        <v>958</v>
      </c>
      <c r="C315" s="42" t="s">
        <v>932</v>
      </c>
      <c r="D315" s="43" t="s">
        <v>303</v>
      </c>
      <c r="E315" s="42" t="s">
        <v>877</v>
      </c>
      <c r="F315" s="44">
        <v>211</v>
      </c>
      <c r="G315" s="44">
        <v>3734</v>
      </c>
      <c r="H315" s="44">
        <v>337</v>
      </c>
      <c r="I315" s="44">
        <v>5295</v>
      </c>
      <c r="J315" s="44">
        <v>5814</v>
      </c>
      <c r="K315" s="44">
        <v>57</v>
      </c>
      <c r="L315" s="44">
        <v>2801</v>
      </c>
      <c r="M315" s="44">
        <v>0</v>
      </c>
      <c r="N315" s="44">
        <v>2455</v>
      </c>
      <c r="O315" s="44">
        <v>5780</v>
      </c>
      <c r="P315" s="46">
        <v>24</v>
      </c>
    </row>
    <row r="316" spans="1:16" ht="22.5" x14ac:dyDescent="0.2">
      <c r="A316" s="45" t="s">
        <v>930</v>
      </c>
      <c r="B316" s="41" t="s">
        <v>958</v>
      </c>
      <c r="C316" s="42" t="s">
        <v>938</v>
      </c>
      <c r="D316" s="43" t="s">
        <v>304</v>
      </c>
      <c r="E316" s="42" t="s">
        <v>883</v>
      </c>
      <c r="F316" s="44">
        <v>1346</v>
      </c>
      <c r="G316" s="44">
        <v>45154</v>
      </c>
      <c r="H316" s="44">
        <v>2846</v>
      </c>
      <c r="I316" s="44">
        <v>26741</v>
      </c>
      <c r="J316" s="44">
        <v>35974</v>
      </c>
      <c r="K316" s="44">
        <v>6304</v>
      </c>
      <c r="L316" s="44">
        <v>20979</v>
      </c>
      <c r="M316" s="44">
        <v>7364</v>
      </c>
      <c r="N316" s="44">
        <v>4844</v>
      </c>
      <c r="O316" s="44">
        <v>10691</v>
      </c>
      <c r="P316" s="46">
        <v>72</v>
      </c>
    </row>
    <row r="317" spans="1:16" ht="33.75" x14ac:dyDescent="0.2">
      <c r="A317" s="45" t="s">
        <v>930</v>
      </c>
      <c r="B317" s="41" t="s">
        <v>958</v>
      </c>
      <c r="C317" s="42" t="s">
        <v>939</v>
      </c>
      <c r="D317" s="43" t="s">
        <v>305</v>
      </c>
      <c r="E317" s="42" t="s">
        <v>884</v>
      </c>
      <c r="F317" s="44">
        <v>1048</v>
      </c>
      <c r="G317" s="44">
        <v>53720</v>
      </c>
      <c r="H317" s="44">
        <v>2162</v>
      </c>
      <c r="I317" s="44">
        <v>40379</v>
      </c>
      <c r="J317" s="44">
        <v>21102</v>
      </c>
      <c r="K317" s="44">
        <v>4836</v>
      </c>
      <c r="L317" s="44">
        <v>13429</v>
      </c>
      <c r="M317" s="44">
        <v>5550</v>
      </c>
      <c r="N317" s="44">
        <v>3486</v>
      </c>
      <c r="O317" s="44">
        <v>7439</v>
      </c>
      <c r="P317" s="46">
        <v>72</v>
      </c>
    </row>
    <row r="318" spans="1:16" x14ac:dyDescent="0.2">
      <c r="A318" s="45" t="s">
        <v>930</v>
      </c>
      <c r="B318" s="41" t="s">
        <v>958</v>
      </c>
      <c r="C318" s="42" t="s">
        <v>926</v>
      </c>
      <c r="D318" s="43" t="s">
        <v>306</v>
      </c>
      <c r="E318" s="42" t="s">
        <v>885</v>
      </c>
      <c r="F318" s="44">
        <v>743</v>
      </c>
      <c r="G318" s="44">
        <v>31391</v>
      </c>
      <c r="H318" s="44">
        <v>747</v>
      </c>
      <c r="I318" s="44">
        <v>10689</v>
      </c>
      <c r="J318" s="44">
        <v>21701</v>
      </c>
      <c r="K318" s="44">
        <v>5056</v>
      </c>
      <c r="L318" s="44">
        <v>5689</v>
      </c>
      <c r="M318" s="44">
        <v>0</v>
      </c>
      <c r="N318" s="44">
        <v>2753</v>
      </c>
      <c r="O318" s="44">
        <v>734</v>
      </c>
      <c r="P318" s="46">
        <v>24</v>
      </c>
    </row>
    <row r="319" spans="1:16" x14ac:dyDescent="0.2">
      <c r="A319" s="45" t="s">
        <v>930</v>
      </c>
      <c r="B319" s="41" t="s">
        <v>958</v>
      </c>
      <c r="C319" s="42" t="s">
        <v>934</v>
      </c>
      <c r="D319" s="43" t="s">
        <v>307</v>
      </c>
      <c r="E319" s="42" t="s">
        <v>881</v>
      </c>
      <c r="F319" s="44">
        <v>369</v>
      </c>
      <c r="G319" s="44">
        <v>13618</v>
      </c>
      <c r="H319" s="44">
        <v>1425</v>
      </c>
      <c r="I319" s="44">
        <v>7096</v>
      </c>
      <c r="J319" s="44">
        <v>4658</v>
      </c>
      <c r="K319" s="44">
        <v>218</v>
      </c>
      <c r="L319" s="44">
        <v>1058</v>
      </c>
      <c r="M319" s="44">
        <v>7023</v>
      </c>
      <c r="N319" s="44">
        <v>2364</v>
      </c>
      <c r="O319" s="44">
        <v>1205</v>
      </c>
      <c r="P319" s="46">
        <v>12</v>
      </c>
    </row>
    <row r="320" spans="1:16" x14ac:dyDescent="0.2">
      <c r="A320" s="45" t="s">
        <v>930</v>
      </c>
      <c r="B320" s="41" t="s">
        <v>959</v>
      </c>
      <c r="C320" s="42" t="s">
        <v>934</v>
      </c>
      <c r="D320" s="43" t="s">
        <v>308</v>
      </c>
      <c r="E320" s="42" t="s">
        <v>881</v>
      </c>
      <c r="F320" s="44">
        <v>2417</v>
      </c>
      <c r="G320" s="44">
        <v>36904</v>
      </c>
      <c r="H320" s="44">
        <v>5553</v>
      </c>
      <c r="I320" s="44">
        <v>2474</v>
      </c>
      <c r="J320" s="44">
        <v>17935</v>
      </c>
      <c r="K320" s="44">
        <v>3841</v>
      </c>
      <c r="L320" s="44">
        <v>5443</v>
      </c>
      <c r="M320" s="44">
        <v>24493</v>
      </c>
      <c r="N320" s="44">
        <v>7455</v>
      </c>
      <c r="O320" s="44">
        <v>1797</v>
      </c>
      <c r="P320" s="46">
        <v>36</v>
      </c>
    </row>
    <row r="321" spans="1:16" x14ac:dyDescent="0.2">
      <c r="A321" s="45" t="s">
        <v>930</v>
      </c>
      <c r="B321" s="41" t="s">
        <v>959</v>
      </c>
      <c r="C321" s="42" t="s">
        <v>915</v>
      </c>
      <c r="D321" s="43" t="s">
        <v>309</v>
      </c>
      <c r="E321" s="42" t="s">
        <v>876</v>
      </c>
      <c r="F321" s="44">
        <v>3015</v>
      </c>
      <c r="G321" s="44">
        <v>90593</v>
      </c>
      <c r="H321" s="44">
        <v>4927</v>
      </c>
      <c r="I321" s="44">
        <v>24703</v>
      </c>
      <c r="J321" s="44">
        <v>37030</v>
      </c>
      <c r="K321" s="44">
        <v>12622</v>
      </c>
      <c r="L321" s="44">
        <v>48045</v>
      </c>
      <c r="M321" s="44">
        <v>12043</v>
      </c>
      <c r="N321" s="44">
        <v>6681</v>
      </c>
      <c r="O321" s="44">
        <v>16278</v>
      </c>
      <c r="P321" s="46">
        <v>96</v>
      </c>
    </row>
    <row r="322" spans="1:16" x14ac:dyDescent="0.2">
      <c r="A322" s="45" t="s">
        <v>930</v>
      </c>
      <c r="B322" s="41" t="s">
        <v>959</v>
      </c>
      <c r="C322" s="42" t="s">
        <v>914</v>
      </c>
      <c r="D322" s="43" t="s">
        <v>310</v>
      </c>
      <c r="E322" s="42" t="s">
        <v>859</v>
      </c>
      <c r="F322" s="44">
        <v>1005</v>
      </c>
      <c r="G322" s="44">
        <v>25699</v>
      </c>
      <c r="H322" s="44">
        <v>2297</v>
      </c>
      <c r="I322" s="44">
        <v>6024</v>
      </c>
      <c r="J322" s="44">
        <v>17303</v>
      </c>
      <c r="K322" s="44">
        <v>2417</v>
      </c>
      <c r="L322" s="44">
        <v>5561</v>
      </c>
      <c r="M322" s="44">
        <v>9350</v>
      </c>
      <c r="N322" s="44">
        <v>210</v>
      </c>
      <c r="O322" s="44">
        <v>4071</v>
      </c>
      <c r="P322" s="46">
        <v>45</v>
      </c>
    </row>
    <row r="323" spans="1:16" x14ac:dyDescent="0.2">
      <c r="A323" s="45" t="s">
        <v>930</v>
      </c>
      <c r="B323" s="41" t="s">
        <v>959</v>
      </c>
      <c r="C323" s="42" t="s">
        <v>913</v>
      </c>
      <c r="D323" s="43" t="s">
        <v>311</v>
      </c>
      <c r="E323" s="42" t="s">
        <v>893</v>
      </c>
      <c r="F323" s="44">
        <v>1091</v>
      </c>
      <c r="G323" s="44">
        <v>188545</v>
      </c>
      <c r="H323" s="44">
        <v>4178</v>
      </c>
      <c r="I323" s="44">
        <v>53439</v>
      </c>
      <c r="J323" s="44">
        <v>69609</v>
      </c>
      <c r="K323" s="44">
        <v>33804</v>
      </c>
      <c r="L323" s="44">
        <v>39289</v>
      </c>
      <c r="M323" s="44">
        <v>1118</v>
      </c>
      <c r="N323" s="44">
        <v>2618</v>
      </c>
      <c r="O323" s="44">
        <v>15795</v>
      </c>
      <c r="P323" s="46">
        <v>161</v>
      </c>
    </row>
    <row r="324" spans="1:16" x14ac:dyDescent="0.2">
      <c r="A324" s="45" t="s">
        <v>930</v>
      </c>
      <c r="B324" s="41" t="s">
        <v>959</v>
      </c>
      <c r="C324" s="42" t="s">
        <v>926</v>
      </c>
      <c r="D324" s="43" t="s">
        <v>312</v>
      </c>
      <c r="E324" s="42" t="s">
        <v>873</v>
      </c>
      <c r="F324" s="44">
        <v>6139</v>
      </c>
      <c r="G324" s="44">
        <v>141758</v>
      </c>
      <c r="H324" s="44">
        <v>657</v>
      </c>
      <c r="I324" s="44">
        <v>40070</v>
      </c>
      <c r="J324" s="44">
        <v>84775</v>
      </c>
      <c r="K324" s="44">
        <v>29896</v>
      </c>
      <c r="L324" s="44">
        <v>33075</v>
      </c>
      <c r="M324" s="44">
        <v>0</v>
      </c>
      <c r="N324" s="44">
        <v>94</v>
      </c>
      <c r="O324" s="44">
        <v>493</v>
      </c>
      <c r="P324" s="46">
        <v>117</v>
      </c>
    </row>
    <row r="325" spans="1:16" x14ac:dyDescent="0.2">
      <c r="A325" s="45" t="s">
        <v>928</v>
      </c>
      <c r="B325" s="41" t="s">
        <v>960</v>
      </c>
      <c r="C325" s="42" t="s">
        <v>866</v>
      </c>
      <c r="D325" s="43" t="s">
        <v>313</v>
      </c>
      <c r="E325" s="42" t="s">
        <v>889</v>
      </c>
      <c r="F325" s="44">
        <v>1727</v>
      </c>
      <c r="G325" s="44">
        <v>53469</v>
      </c>
      <c r="H325" s="44">
        <v>3302</v>
      </c>
      <c r="I325" s="44">
        <v>15951</v>
      </c>
      <c r="J325" s="44">
        <v>33079</v>
      </c>
      <c r="K325" s="44">
        <v>3183</v>
      </c>
      <c r="L325" s="44">
        <v>38693</v>
      </c>
      <c r="M325" s="44">
        <v>25537</v>
      </c>
      <c r="N325" s="44">
        <v>9950</v>
      </c>
      <c r="O325" s="44">
        <v>12509</v>
      </c>
      <c r="P325" s="46">
        <v>138</v>
      </c>
    </row>
    <row r="326" spans="1:16" ht="22.5" x14ac:dyDescent="0.2">
      <c r="A326" s="45" t="s">
        <v>928</v>
      </c>
      <c r="B326" s="41" t="s">
        <v>960</v>
      </c>
      <c r="C326" s="42" t="s">
        <v>920</v>
      </c>
      <c r="D326" s="43" t="s">
        <v>314</v>
      </c>
      <c r="E326" s="42" t="s">
        <v>868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6">
        <v>36</v>
      </c>
    </row>
    <row r="327" spans="1:16" x14ac:dyDescent="0.2">
      <c r="A327" s="45" t="s">
        <v>928</v>
      </c>
      <c r="B327" s="41" t="s">
        <v>960</v>
      </c>
      <c r="C327" s="42" t="s">
        <v>932</v>
      </c>
      <c r="D327" s="43" t="s">
        <v>315</v>
      </c>
      <c r="E327" s="42" t="s">
        <v>877</v>
      </c>
      <c r="F327" s="44">
        <v>20279</v>
      </c>
      <c r="G327" s="44">
        <v>47197</v>
      </c>
      <c r="H327" s="44">
        <v>6662</v>
      </c>
      <c r="I327" s="44">
        <v>43348</v>
      </c>
      <c r="J327" s="44">
        <v>87481</v>
      </c>
      <c r="K327" s="44">
        <v>2276</v>
      </c>
      <c r="L327" s="44">
        <v>31003</v>
      </c>
      <c r="M327" s="44">
        <v>70</v>
      </c>
      <c r="N327" s="44">
        <v>17277</v>
      </c>
      <c r="O327" s="44">
        <v>53690</v>
      </c>
      <c r="P327" s="46">
        <v>72</v>
      </c>
    </row>
    <row r="328" spans="1:16" ht="22.5" x14ac:dyDescent="0.2">
      <c r="A328" s="45" t="s">
        <v>928</v>
      </c>
      <c r="B328" s="41" t="s">
        <v>960</v>
      </c>
      <c r="C328" s="42" t="s">
        <v>913</v>
      </c>
      <c r="D328" s="43" t="s">
        <v>316</v>
      </c>
      <c r="E328" s="42" t="s">
        <v>878</v>
      </c>
      <c r="F328" s="44">
        <v>759</v>
      </c>
      <c r="G328" s="44">
        <v>92008</v>
      </c>
      <c r="H328" s="44">
        <v>3442</v>
      </c>
      <c r="I328" s="44">
        <v>52942</v>
      </c>
      <c r="J328" s="44">
        <v>58541</v>
      </c>
      <c r="K328" s="44">
        <v>16081</v>
      </c>
      <c r="L328" s="44">
        <v>42160</v>
      </c>
      <c r="M328" s="44">
        <v>3888</v>
      </c>
      <c r="N328" s="44">
        <v>3597</v>
      </c>
      <c r="O328" s="44">
        <v>20080</v>
      </c>
      <c r="P328" s="46">
        <v>120</v>
      </c>
    </row>
    <row r="329" spans="1:16" ht="22.5" x14ac:dyDescent="0.2">
      <c r="A329" s="45" t="s">
        <v>928</v>
      </c>
      <c r="B329" s="41" t="s">
        <v>960</v>
      </c>
      <c r="C329" s="42" t="s">
        <v>913</v>
      </c>
      <c r="D329" s="43" t="s">
        <v>317</v>
      </c>
      <c r="E329" s="42" t="s">
        <v>878</v>
      </c>
      <c r="F329" s="44">
        <v>291</v>
      </c>
      <c r="G329" s="44">
        <v>113881</v>
      </c>
      <c r="H329" s="44">
        <v>2009</v>
      </c>
      <c r="I329" s="44">
        <v>36202</v>
      </c>
      <c r="J329" s="44">
        <v>52309</v>
      </c>
      <c r="K329" s="44">
        <v>21384</v>
      </c>
      <c r="L329" s="44">
        <v>26019</v>
      </c>
      <c r="M329" s="44">
        <v>2164</v>
      </c>
      <c r="N329" s="44">
        <v>3208</v>
      </c>
      <c r="O329" s="44">
        <v>9682</v>
      </c>
      <c r="P329" s="46">
        <v>120</v>
      </c>
    </row>
    <row r="330" spans="1:16" ht="22.5" x14ac:dyDescent="0.2">
      <c r="A330" s="45" t="s">
        <v>928</v>
      </c>
      <c r="B330" s="41" t="s">
        <v>960</v>
      </c>
      <c r="C330" s="42" t="s">
        <v>913</v>
      </c>
      <c r="D330" s="43" t="s">
        <v>318</v>
      </c>
      <c r="E330" s="42" t="s">
        <v>878</v>
      </c>
      <c r="F330" s="44">
        <v>396</v>
      </c>
      <c r="G330" s="44">
        <v>86604</v>
      </c>
      <c r="H330" s="44">
        <v>3226</v>
      </c>
      <c r="I330" s="44">
        <v>41505</v>
      </c>
      <c r="J330" s="44">
        <v>62989</v>
      </c>
      <c r="K330" s="44">
        <v>19537</v>
      </c>
      <c r="L330" s="44">
        <v>41545</v>
      </c>
      <c r="M330" s="44">
        <v>4363</v>
      </c>
      <c r="N330" s="44">
        <v>4018</v>
      </c>
      <c r="O330" s="44">
        <v>18590</v>
      </c>
      <c r="P330" s="46">
        <v>114</v>
      </c>
    </row>
    <row r="331" spans="1:16" ht="22.5" x14ac:dyDescent="0.2">
      <c r="A331" s="45" t="s">
        <v>928</v>
      </c>
      <c r="B331" s="41" t="s">
        <v>960</v>
      </c>
      <c r="C331" s="42" t="s">
        <v>913</v>
      </c>
      <c r="D331" s="43" t="s">
        <v>319</v>
      </c>
      <c r="E331" s="42" t="s">
        <v>878</v>
      </c>
      <c r="F331" s="44">
        <v>1294</v>
      </c>
      <c r="G331" s="44">
        <v>122488</v>
      </c>
      <c r="H331" s="44">
        <v>2678</v>
      </c>
      <c r="I331" s="44">
        <v>47037</v>
      </c>
      <c r="J331" s="44">
        <v>69473</v>
      </c>
      <c r="K331" s="44">
        <v>18772</v>
      </c>
      <c r="L331" s="44">
        <v>32602</v>
      </c>
      <c r="M331" s="44">
        <v>3895</v>
      </c>
      <c r="N331" s="44">
        <v>6283</v>
      </c>
      <c r="O331" s="44">
        <v>18391</v>
      </c>
      <c r="P331" s="46">
        <v>126</v>
      </c>
    </row>
    <row r="332" spans="1:16" ht="22.5" x14ac:dyDescent="0.2">
      <c r="A332" s="45" t="s">
        <v>928</v>
      </c>
      <c r="B332" s="41" t="s">
        <v>960</v>
      </c>
      <c r="C332" s="42" t="s">
        <v>913</v>
      </c>
      <c r="D332" s="43" t="s">
        <v>320</v>
      </c>
      <c r="E332" s="42" t="s">
        <v>878</v>
      </c>
      <c r="F332" s="44">
        <v>136</v>
      </c>
      <c r="G332" s="44">
        <v>91599</v>
      </c>
      <c r="H332" s="44">
        <v>2247</v>
      </c>
      <c r="I332" s="44">
        <v>39025</v>
      </c>
      <c r="J332" s="44">
        <v>45744</v>
      </c>
      <c r="K332" s="44">
        <v>16340</v>
      </c>
      <c r="L332" s="44">
        <v>32434</v>
      </c>
      <c r="M332" s="44">
        <v>3286</v>
      </c>
      <c r="N332" s="44">
        <v>3321</v>
      </c>
      <c r="O332" s="44">
        <v>11753</v>
      </c>
      <c r="P332" s="46">
        <v>120</v>
      </c>
    </row>
    <row r="333" spans="1:16" ht="22.5" x14ac:dyDescent="0.2">
      <c r="A333" s="45" t="s">
        <v>928</v>
      </c>
      <c r="B333" s="41" t="s">
        <v>960</v>
      </c>
      <c r="C333" s="42" t="s">
        <v>913</v>
      </c>
      <c r="D333" s="43" t="s">
        <v>321</v>
      </c>
      <c r="E333" s="42" t="s">
        <v>878</v>
      </c>
      <c r="F333" s="44">
        <v>430</v>
      </c>
      <c r="G333" s="44">
        <v>71765</v>
      </c>
      <c r="H333" s="44">
        <v>2200</v>
      </c>
      <c r="I333" s="44">
        <v>37898</v>
      </c>
      <c r="J333" s="44">
        <v>52156</v>
      </c>
      <c r="K333" s="44">
        <v>14326</v>
      </c>
      <c r="L333" s="44">
        <v>32564</v>
      </c>
      <c r="M333" s="44">
        <v>3067</v>
      </c>
      <c r="N333" s="44">
        <v>4362</v>
      </c>
      <c r="O333" s="44">
        <v>12424</v>
      </c>
      <c r="P333" s="46">
        <v>115</v>
      </c>
    </row>
    <row r="334" spans="1:16" x14ac:dyDescent="0.2">
      <c r="A334" s="45" t="s">
        <v>928</v>
      </c>
      <c r="B334" s="41" t="s">
        <v>960</v>
      </c>
      <c r="C334" s="42" t="s">
        <v>914</v>
      </c>
      <c r="D334" s="43" t="s">
        <v>322</v>
      </c>
      <c r="E334" s="42" t="s">
        <v>879</v>
      </c>
      <c r="F334" s="44">
        <v>1354</v>
      </c>
      <c r="G334" s="44">
        <v>40493</v>
      </c>
      <c r="H334" s="44">
        <v>4666</v>
      </c>
      <c r="I334" s="44">
        <v>12403</v>
      </c>
      <c r="J334" s="44">
        <v>19289</v>
      </c>
      <c r="K334" s="44">
        <v>4332</v>
      </c>
      <c r="L334" s="44">
        <v>1944</v>
      </c>
      <c r="M334" s="44">
        <v>15183</v>
      </c>
      <c r="N334" s="44">
        <v>5394</v>
      </c>
      <c r="O334" s="44">
        <v>6653</v>
      </c>
      <c r="P334" s="46">
        <v>60</v>
      </c>
    </row>
    <row r="335" spans="1:16" x14ac:dyDescent="0.2">
      <c r="A335" s="45" t="s">
        <v>928</v>
      </c>
      <c r="B335" s="41" t="s">
        <v>960</v>
      </c>
      <c r="C335" s="42" t="s">
        <v>914</v>
      </c>
      <c r="D335" s="43" t="s">
        <v>323</v>
      </c>
      <c r="E335" s="42" t="s">
        <v>859</v>
      </c>
      <c r="F335" s="44">
        <v>1254</v>
      </c>
      <c r="G335" s="44">
        <v>62223</v>
      </c>
      <c r="H335" s="44">
        <v>4060</v>
      </c>
      <c r="I335" s="44">
        <v>10551</v>
      </c>
      <c r="J335" s="44">
        <v>19666</v>
      </c>
      <c r="K335" s="44">
        <v>5943</v>
      </c>
      <c r="L335" s="44">
        <v>13295</v>
      </c>
      <c r="M335" s="44">
        <v>15102</v>
      </c>
      <c r="N335" s="44">
        <v>6200</v>
      </c>
      <c r="O335" s="44">
        <v>8245</v>
      </c>
      <c r="P335" s="46">
        <v>72</v>
      </c>
    </row>
    <row r="336" spans="1:16" x14ac:dyDescent="0.2">
      <c r="A336" s="45" t="s">
        <v>928</v>
      </c>
      <c r="B336" s="41" t="s">
        <v>960</v>
      </c>
      <c r="C336" s="42" t="s">
        <v>915</v>
      </c>
      <c r="D336" s="43" t="s">
        <v>324</v>
      </c>
      <c r="E336" s="42" t="s">
        <v>876</v>
      </c>
      <c r="F336" s="44">
        <v>2534</v>
      </c>
      <c r="G336" s="44">
        <v>92239</v>
      </c>
      <c r="H336" s="44">
        <v>3758</v>
      </c>
      <c r="I336" s="44">
        <v>30077</v>
      </c>
      <c r="J336" s="44">
        <v>47325</v>
      </c>
      <c r="K336" s="44">
        <v>15079</v>
      </c>
      <c r="L336" s="44">
        <v>70809</v>
      </c>
      <c r="M336" s="44">
        <v>11307</v>
      </c>
      <c r="N336" s="44">
        <v>5261</v>
      </c>
      <c r="O336" s="44">
        <v>13945</v>
      </c>
      <c r="P336" s="46">
        <v>84</v>
      </c>
    </row>
    <row r="337" spans="1:16" x14ac:dyDescent="0.2">
      <c r="A337" s="45" t="s">
        <v>928</v>
      </c>
      <c r="B337" s="41" t="s">
        <v>960</v>
      </c>
      <c r="C337" s="42" t="s">
        <v>915</v>
      </c>
      <c r="D337" s="43" t="s">
        <v>325</v>
      </c>
      <c r="E337" s="42" t="s">
        <v>860</v>
      </c>
      <c r="F337" s="44">
        <v>3364</v>
      </c>
      <c r="G337" s="44">
        <v>83694</v>
      </c>
      <c r="H337" s="44">
        <v>4261</v>
      </c>
      <c r="I337" s="44">
        <v>32257</v>
      </c>
      <c r="J337" s="44">
        <v>50614</v>
      </c>
      <c r="K337" s="44">
        <v>13193</v>
      </c>
      <c r="L337" s="44">
        <v>59459</v>
      </c>
      <c r="M337" s="44">
        <v>8515</v>
      </c>
      <c r="N337" s="44">
        <v>6991</v>
      </c>
      <c r="O337" s="44">
        <v>18123</v>
      </c>
      <c r="P337" s="46">
        <v>87</v>
      </c>
    </row>
    <row r="338" spans="1:16" x14ac:dyDescent="0.2">
      <c r="A338" s="45" t="s">
        <v>928</v>
      </c>
      <c r="B338" s="41" t="s">
        <v>960</v>
      </c>
      <c r="C338" s="42" t="s">
        <v>915</v>
      </c>
      <c r="D338" s="43" t="s">
        <v>326</v>
      </c>
      <c r="E338" s="42" t="s">
        <v>860</v>
      </c>
      <c r="F338" s="44">
        <v>1070</v>
      </c>
      <c r="G338" s="44">
        <v>68400</v>
      </c>
      <c r="H338" s="44">
        <v>3547</v>
      </c>
      <c r="I338" s="44">
        <v>31555</v>
      </c>
      <c r="J338" s="44">
        <v>48717</v>
      </c>
      <c r="K338" s="44">
        <v>9768</v>
      </c>
      <c r="L338" s="44">
        <v>10792</v>
      </c>
      <c r="M338" s="44">
        <v>8431</v>
      </c>
      <c r="N338" s="44">
        <v>5309</v>
      </c>
      <c r="O338" s="44">
        <v>13001</v>
      </c>
      <c r="P338" s="46">
        <v>72</v>
      </c>
    </row>
    <row r="339" spans="1:16" x14ac:dyDescent="0.2">
      <c r="A339" s="45" t="s">
        <v>928</v>
      </c>
      <c r="B339" s="41" t="s">
        <v>960</v>
      </c>
      <c r="C339" s="42" t="s">
        <v>926</v>
      </c>
      <c r="D339" s="43" t="s">
        <v>327</v>
      </c>
      <c r="E339" s="42" t="s">
        <v>873</v>
      </c>
      <c r="F339" s="44">
        <v>7968</v>
      </c>
      <c r="G339" s="44">
        <v>138240</v>
      </c>
      <c r="H339" s="44">
        <v>2116</v>
      </c>
      <c r="I339" s="44">
        <v>40827</v>
      </c>
      <c r="J339" s="44">
        <v>79998</v>
      </c>
      <c r="K339" s="44">
        <v>28273</v>
      </c>
      <c r="L339" s="44">
        <v>145423</v>
      </c>
      <c r="M339" s="44">
        <v>0</v>
      </c>
      <c r="N339" s="44">
        <v>0</v>
      </c>
      <c r="O339" s="44">
        <v>87</v>
      </c>
      <c r="P339" s="46">
        <v>96</v>
      </c>
    </row>
    <row r="340" spans="1:16" x14ac:dyDescent="0.2">
      <c r="A340" s="45" t="s">
        <v>928</v>
      </c>
      <c r="B340" s="41" t="s">
        <v>960</v>
      </c>
      <c r="C340" s="42" t="s">
        <v>926</v>
      </c>
      <c r="D340" s="43" t="s">
        <v>328</v>
      </c>
      <c r="E340" s="42" t="s">
        <v>873</v>
      </c>
      <c r="F340" s="44">
        <v>4743</v>
      </c>
      <c r="G340" s="44">
        <v>113696</v>
      </c>
      <c r="H340" s="44">
        <v>2014</v>
      </c>
      <c r="I340" s="44">
        <v>49041</v>
      </c>
      <c r="J340" s="44">
        <v>87686</v>
      </c>
      <c r="K340" s="44">
        <v>17874</v>
      </c>
      <c r="L340" s="44">
        <v>18064</v>
      </c>
      <c r="M340" s="44">
        <v>0</v>
      </c>
      <c r="N340" s="44">
        <v>137</v>
      </c>
      <c r="O340" s="44">
        <v>664</v>
      </c>
      <c r="P340" s="46">
        <v>84</v>
      </c>
    </row>
    <row r="341" spans="1:16" x14ac:dyDescent="0.2">
      <c r="A341" s="45" t="s">
        <v>928</v>
      </c>
      <c r="B341" s="41" t="s">
        <v>960</v>
      </c>
      <c r="C341" s="42" t="s">
        <v>957</v>
      </c>
      <c r="D341" s="43" t="s">
        <v>329</v>
      </c>
      <c r="E341" s="42" t="s">
        <v>881</v>
      </c>
      <c r="F341" s="44">
        <v>2873</v>
      </c>
      <c r="G341" s="44">
        <v>40798</v>
      </c>
      <c r="H341" s="44">
        <v>6117</v>
      </c>
      <c r="I341" s="44">
        <v>5733</v>
      </c>
      <c r="J341" s="44">
        <v>27411</v>
      </c>
      <c r="K341" s="44">
        <v>1378</v>
      </c>
      <c r="L341" s="44">
        <v>2782</v>
      </c>
      <c r="M341" s="44">
        <v>37237</v>
      </c>
      <c r="N341" s="44">
        <v>15612</v>
      </c>
      <c r="O341" s="44">
        <v>8424</v>
      </c>
      <c r="P341" s="46">
        <v>84</v>
      </c>
    </row>
    <row r="342" spans="1:16" x14ac:dyDescent="0.2">
      <c r="A342" s="45" t="s">
        <v>940</v>
      </c>
      <c r="B342" s="41" t="s">
        <v>961</v>
      </c>
      <c r="C342" s="42" t="s">
        <v>937</v>
      </c>
      <c r="D342" s="43" t="s">
        <v>330</v>
      </c>
      <c r="E342" s="42" t="s">
        <v>877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6">
        <v>0</v>
      </c>
    </row>
    <row r="343" spans="1:16" ht="45" x14ac:dyDescent="0.2">
      <c r="A343" s="45" t="s">
        <v>940</v>
      </c>
      <c r="B343" s="41" t="s">
        <v>961</v>
      </c>
      <c r="C343" s="42" t="s">
        <v>942</v>
      </c>
      <c r="D343" s="43" t="s">
        <v>331</v>
      </c>
      <c r="E343" s="42" t="s">
        <v>886</v>
      </c>
      <c r="F343" s="44">
        <v>930</v>
      </c>
      <c r="G343" s="44">
        <v>37255</v>
      </c>
      <c r="H343" s="44">
        <v>2120</v>
      </c>
      <c r="I343" s="44">
        <v>16686</v>
      </c>
      <c r="J343" s="44">
        <v>28776</v>
      </c>
      <c r="K343" s="44">
        <v>7077</v>
      </c>
      <c r="L343" s="44">
        <v>6956</v>
      </c>
      <c r="M343" s="44">
        <v>7189</v>
      </c>
      <c r="N343" s="44">
        <v>2977</v>
      </c>
      <c r="O343" s="44">
        <v>9011</v>
      </c>
      <c r="P343" s="46">
        <v>91</v>
      </c>
    </row>
    <row r="344" spans="1:16" x14ac:dyDescent="0.2">
      <c r="A344" s="45" t="s">
        <v>940</v>
      </c>
      <c r="B344" s="41" t="s">
        <v>961</v>
      </c>
      <c r="C344" s="42" t="s">
        <v>926</v>
      </c>
      <c r="D344" s="43" t="s">
        <v>332</v>
      </c>
      <c r="E344" s="42" t="s">
        <v>873</v>
      </c>
      <c r="F344" s="44">
        <v>916</v>
      </c>
      <c r="G344" s="44">
        <v>19357</v>
      </c>
      <c r="H344" s="44">
        <v>523</v>
      </c>
      <c r="I344" s="44">
        <v>5087</v>
      </c>
      <c r="J344" s="44">
        <v>18063</v>
      </c>
      <c r="K344" s="44">
        <v>5469</v>
      </c>
      <c r="L344" s="44">
        <v>3584</v>
      </c>
      <c r="M344" s="44">
        <v>0</v>
      </c>
      <c r="N344" s="44">
        <v>80</v>
      </c>
      <c r="O344" s="44">
        <v>119</v>
      </c>
      <c r="P344" s="46">
        <v>12</v>
      </c>
    </row>
    <row r="345" spans="1:16" x14ac:dyDescent="0.2">
      <c r="A345" s="45" t="s">
        <v>940</v>
      </c>
      <c r="B345" s="41" t="s">
        <v>961</v>
      </c>
      <c r="C345" s="42" t="s">
        <v>934</v>
      </c>
      <c r="D345" s="43" t="s">
        <v>333</v>
      </c>
      <c r="E345" s="42" t="s">
        <v>881</v>
      </c>
      <c r="F345" s="44">
        <v>239</v>
      </c>
      <c r="G345" s="44">
        <v>2582</v>
      </c>
      <c r="H345" s="44">
        <v>407</v>
      </c>
      <c r="I345" s="44">
        <v>791</v>
      </c>
      <c r="J345" s="44">
        <v>2644</v>
      </c>
      <c r="K345" s="44">
        <v>87</v>
      </c>
      <c r="L345" s="44">
        <v>316</v>
      </c>
      <c r="M345" s="44">
        <v>2666</v>
      </c>
      <c r="N345" s="44">
        <v>1138</v>
      </c>
      <c r="O345" s="44">
        <v>368</v>
      </c>
      <c r="P345" s="46">
        <v>12</v>
      </c>
    </row>
    <row r="346" spans="1:16" x14ac:dyDescent="0.2">
      <c r="A346" s="45" t="s">
        <v>940</v>
      </c>
      <c r="B346" s="41" t="s">
        <v>962</v>
      </c>
      <c r="C346" s="42" t="s">
        <v>934</v>
      </c>
      <c r="D346" s="43" t="s">
        <v>334</v>
      </c>
      <c r="E346" s="42" t="s">
        <v>881</v>
      </c>
      <c r="F346" s="44">
        <v>618</v>
      </c>
      <c r="G346" s="44">
        <v>17467</v>
      </c>
      <c r="H346" s="44">
        <v>1320</v>
      </c>
      <c r="I346" s="44">
        <v>1686</v>
      </c>
      <c r="J346" s="44">
        <v>3449</v>
      </c>
      <c r="K346" s="44">
        <v>1528</v>
      </c>
      <c r="L346" s="44">
        <v>2631</v>
      </c>
      <c r="M346" s="44">
        <v>6312</v>
      </c>
      <c r="N346" s="44">
        <v>2068</v>
      </c>
      <c r="O346" s="44">
        <v>866</v>
      </c>
      <c r="P346" s="46">
        <v>0</v>
      </c>
    </row>
    <row r="347" spans="1:16" x14ac:dyDescent="0.2">
      <c r="A347" s="45" t="s">
        <v>940</v>
      </c>
      <c r="B347" s="41" t="s">
        <v>962</v>
      </c>
      <c r="C347" s="42" t="s">
        <v>937</v>
      </c>
      <c r="D347" s="43" t="s">
        <v>335</v>
      </c>
      <c r="E347" s="42" t="s">
        <v>877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6">
        <v>0</v>
      </c>
    </row>
    <row r="348" spans="1:16" ht="45" x14ac:dyDescent="0.2">
      <c r="A348" s="45" t="s">
        <v>940</v>
      </c>
      <c r="B348" s="41" t="s">
        <v>962</v>
      </c>
      <c r="C348" s="42" t="s">
        <v>942</v>
      </c>
      <c r="D348" s="43" t="s">
        <v>336</v>
      </c>
      <c r="E348" s="42" t="s">
        <v>886</v>
      </c>
      <c r="F348" s="44">
        <v>761</v>
      </c>
      <c r="G348" s="44">
        <v>91221</v>
      </c>
      <c r="H348" s="44">
        <v>5520</v>
      </c>
      <c r="I348" s="44">
        <v>25202</v>
      </c>
      <c r="J348" s="44">
        <v>31251</v>
      </c>
      <c r="K348" s="44">
        <v>11129</v>
      </c>
      <c r="L348" s="44">
        <v>18299</v>
      </c>
      <c r="M348" s="44">
        <v>15596</v>
      </c>
      <c r="N348" s="44">
        <v>6793</v>
      </c>
      <c r="O348" s="44">
        <v>12841</v>
      </c>
      <c r="P348" s="46">
        <v>95</v>
      </c>
    </row>
    <row r="349" spans="1:16" x14ac:dyDescent="0.2">
      <c r="A349" s="45" t="s">
        <v>940</v>
      </c>
      <c r="B349" s="41" t="s">
        <v>962</v>
      </c>
      <c r="C349" s="42" t="s">
        <v>926</v>
      </c>
      <c r="D349" s="43" t="s">
        <v>337</v>
      </c>
      <c r="E349" s="42" t="s">
        <v>873</v>
      </c>
      <c r="F349" s="44">
        <v>145</v>
      </c>
      <c r="G349" s="44">
        <v>11066</v>
      </c>
      <c r="H349" s="44">
        <v>226</v>
      </c>
      <c r="I349" s="44">
        <v>2676</v>
      </c>
      <c r="J349" s="44">
        <v>4376</v>
      </c>
      <c r="K349" s="44">
        <v>2062</v>
      </c>
      <c r="L349" s="44">
        <v>4945</v>
      </c>
      <c r="M349" s="44">
        <v>0</v>
      </c>
      <c r="N349" s="44">
        <v>47</v>
      </c>
      <c r="O349" s="44">
        <v>228</v>
      </c>
      <c r="P349" s="46">
        <v>24</v>
      </c>
    </row>
    <row r="350" spans="1:16" x14ac:dyDescent="0.2">
      <c r="A350" s="45" t="s">
        <v>940</v>
      </c>
      <c r="B350" s="41" t="s">
        <v>963</v>
      </c>
      <c r="C350" s="42" t="s">
        <v>937</v>
      </c>
      <c r="D350" s="43" t="s">
        <v>338</v>
      </c>
      <c r="E350" s="42" t="s">
        <v>877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6">
        <v>0</v>
      </c>
    </row>
    <row r="351" spans="1:16" ht="45" x14ac:dyDescent="0.2">
      <c r="A351" s="45" t="s">
        <v>940</v>
      </c>
      <c r="B351" s="41" t="s">
        <v>963</v>
      </c>
      <c r="C351" s="42" t="s">
        <v>942</v>
      </c>
      <c r="D351" s="43" t="s">
        <v>339</v>
      </c>
      <c r="E351" s="42" t="s">
        <v>886</v>
      </c>
      <c r="F351" s="44">
        <v>1056</v>
      </c>
      <c r="G351" s="44">
        <v>30192</v>
      </c>
      <c r="H351" s="44">
        <v>1927</v>
      </c>
      <c r="I351" s="44">
        <v>25095</v>
      </c>
      <c r="J351" s="44">
        <v>30155</v>
      </c>
      <c r="K351" s="44">
        <v>4322</v>
      </c>
      <c r="L351" s="44">
        <v>9933</v>
      </c>
      <c r="M351" s="44">
        <v>7410</v>
      </c>
      <c r="N351" s="44">
        <v>4534</v>
      </c>
      <c r="O351" s="44">
        <v>14500</v>
      </c>
      <c r="P351" s="46">
        <v>67</v>
      </c>
    </row>
    <row r="352" spans="1:16" x14ac:dyDescent="0.2">
      <c r="A352" s="45" t="s">
        <v>940</v>
      </c>
      <c r="B352" s="41" t="s">
        <v>963</v>
      </c>
      <c r="C352" s="42" t="s">
        <v>926</v>
      </c>
      <c r="D352" s="43" t="s">
        <v>340</v>
      </c>
      <c r="E352" s="42" t="s">
        <v>873</v>
      </c>
      <c r="F352" s="44">
        <v>509</v>
      </c>
      <c r="G352" s="44">
        <v>17710</v>
      </c>
      <c r="H352" s="44">
        <v>828</v>
      </c>
      <c r="I352" s="44">
        <v>4817</v>
      </c>
      <c r="J352" s="44">
        <v>13940</v>
      </c>
      <c r="K352" s="44">
        <v>4040</v>
      </c>
      <c r="L352" s="44">
        <v>3886</v>
      </c>
      <c r="M352" s="44">
        <v>0</v>
      </c>
      <c r="N352" s="44">
        <v>677</v>
      </c>
      <c r="O352" s="44">
        <v>128</v>
      </c>
      <c r="P352" s="46">
        <v>12</v>
      </c>
    </row>
    <row r="353" spans="1:16" x14ac:dyDescent="0.2">
      <c r="A353" s="45" t="s">
        <v>940</v>
      </c>
      <c r="B353" s="41" t="s">
        <v>963</v>
      </c>
      <c r="C353" s="42" t="s">
        <v>934</v>
      </c>
      <c r="D353" s="43" t="s">
        <v>341</v>
      </c>
      <c r="E353" s="42" t="s">
        <v>881</v>
      </c>
      <c r="F353" s="44">
        <v>975</v>
      </c>
      <c r="G353" s="44">
        <v>6795</v>
      </c>
      <c r="H353" s="44">
        <v>933</v>
      </c>
      <c r="I353" s="44">
        <v>321</v>
      </c>
      <c r="J353" s="44">
        <v>6485</v>
      </c>
      <c r="K353" s="44">
        <v>129</v>
      </c>
      <c r="L353" s="44">
        <v>1964</v>
      </c>
      <c r="M353" s="44">
        <v>4571</v>
      </c>
      <c r="N353" s="44">
        <v>1550</v>
      </c>
      <c r="O353" s="44">
        <v>469</v>
      </c>
      <c r="P353" s="46">
        <v>12</v>
      </c>
    </row>
    <row r="354" spans="1:16" x14ac:dyDescent="0.2">
      <c r="A354" s="45" t="s">
        <v>940</v>
      </c>
      <c r="B354" s="41" t="s">
        <v>964</v>
      </c>
      <c r="C354" s="42" t="s">
        <v>937</v>
      </c>
      <c r="D354" s="43" t="s">
        <v>342</v>
      </c>
      <c r="E354" s="42" t="s">
        <v>877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6">
        <v>0</v>
      </c>
    </row>
    <row r="355" spans="1:16" ht="45" x14ac:dyDescent="0.2">
      <c r="A355" s="45" t="s">
        <v>940</v>
      </c>
      <c r="B355" s="41" t="s">
        <v>964</v>
      </c>
      <c r="C355" s="42" t="s">
        <v>942</v>
      </c>
      <c r="D355" s="43" t="s">
        <v>343</v>
      </c>
      <c r="E355" s="42" t="s">
        <v>886</v>
      </c>
      <c r="F355" s="44">
        <v>1844</v>
      </c>
      <c r="G355" s="44">
        <v>74089</v>
      </c>
      <c r="H355" s="44">
        <v>3989</v>
      </c>
      <c r="I355" s="44">
        <v>41909</v>
      </c>
      <c r="J355" s="44">
        <v>44820</v>
      </c>
      <c r="K355" s="44">
        <v>7505</v>
      </c>
      <c r="L355" s="44">
        <v>33884</v>
      </c>
      <c r="M355" s="44">
        <v>12737</v>
      </c>
      <c r="N355" s="44">
        <v>6370</v>
      </c>
      <c r="O355" s="44">
        <v>14228</v>
      </c>
      <c r="P355" s="46">
        <v>97</v>
      </c>
    </row>
    <row r="356" spans="1:16" x14ac:dyDescent="0.2">
      <c r="A356" s="45" t="s">
        <v>940</v>
      </c>
      <c r="B356" s="41" t="s">
        <v>964</v>
      </c>
      <c r="C356" s="42" t="s">
        <v>926</v>
      </c>
      <c r="D356" s="43" t="s">
        <v>344</v>
      </c>
      <c r="E356" s="42" t="s">
        <v>873</v>
      </c>
      <c r="F356" s="44">
        <v>1007</v>
      </c>
      <c r="G356" s="44">
        <v>26949</v>
      </c>
      <c r="H356" s="44">
        <v>387</v>
      </c>
      <c r="I356" s="44">
        <v>9526</v>
      </c>
      <c r="J356" s="44">
        <v>18076</v>
      </c>
      <c r="K356" s="44">
        <v>6713</v>
      </c>
      <c r="L356" s="44">
        <v>9411</v>
      </c>
      <c r="M356" s="44">
        <v>0</v>
      </c>
      <c r="N356" s="44">
        <v>142</v>
      </c>
      <c r="O356" s="44">
        <v>254</v>
      </c>
      <c r="P356" s="46">
        <v>24</v>
      </c>
    </row>
    <row r="357" spans="1:16" x14ac:dyDescent="0.2">
      <c r="A357" s="45" t="s">
        <v>940</v>
      </c>
      <c r="B357" s="41" t="s">
        <v>964</v>
      </c>
      <c r="C357" s="42" t="s">
        <v>934</v>
      </c>
      <c r="D357" s="43" t="s">
        <v>345</v>
      </c>
      <c r="E357" s="42" t="s">
        <v>881</v>
      </c>
      <c r="F357" s="44">
        <v>1125</v>
      </c>
      <c r="G357" s="44">
        <v>8686</v>
      </c>
      <c r="H357" s="44">
        <v>867</v>
      </c>
      <c r="I357" s="44">
        <v>330</v>
      </c>
      <c r="J357" s="44">
        <v>6517</v>
      </c>
      <c r="K357" s="44">
        <v>735</v>
      </c>
      <c r="L357" s="44">
        <v>2070</v>
      </c>
      <c r="M357" s="44">
        <v>8524</v>
      </c>
      <c r="N357" s="44">
        <v>3716</v>
      </c>
      <c r="O357" s="44">
        <v>343</v>
      </c>
      <c r="P357" s="46">
        <v>12</v>
      </c>
    </row>
    <row r="358" spans="1:16" x14ac:dyDescent="0.2">
      <c r="A358" s="45" t="s">
        <v>940</v>
      </c>
      <c r="B358" s="41" t="s">
        <v>965</v>
      </c>
      <c r="C358" s="42" t="s">
        <v>937</v>
      </c>
      <c r="D358" s="43" t="s">
        <v>346</v>
      </c>
      <c r="E358" s="42" t="s">
        <v>877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6">
        <v>0</v>
      </c>
    </row>
    <row r="359" spans="1:16" ht="45" x14ac:dyDescent="0.2">
      <c r="A359" s="45" t="s">
        <v>940</v>
      </c>
      <c r="B359" s="41" t="s">
        <v>965</v>
      </c>
      <c r="C359" s="42" t="s">
        <v>942</v>
      </c>
      <c r="D359" s="43" t="s">
        <v>347</v>
      </c>
      <c r="E359" s="42" t="s">
        <v>886</v>
      </c>
      <c r="F359" s="44">
        <v>1405</v>
      </c>
      <c r="G359" s="44">
        <v>57141</v>
      </c>
      <c r="H359" s="44">
        <v>3556</v>
      </c>
      <c r="I359" s="44">
        <v>19461</v>
      </c>
      <c r="J359" s="44">
        <v>29933</v>
      </c>
      <c r="K359" s="44">
        <v>7915</v>
      </c>
      <c r="L359" s="44">
        <v>10904</v>
      </c>
      <c r="M359" s="44">
        <v>8834</v>
      </c>
      <c r="N359" s="44">
        <v>5326</v>
      </c>
      <c r="O359" s="44">
        <v>14932</v>
      </c>
      <c r="P359" s="46">
        <v>63</v>
      </c>
    </row>
    <row r="360" spans="1:16" x14ac:dyDescent="0.2">
      <c r="A360" s="45" t="s">
        <v>940</v>
      </c>
      <c r="B360" s="41" t="s">
        <v>965</v>
      </c>
      <c r="C360" s="42" t="s">
        <v>926</v>
      </c>
      <c r="D360" s="43" t="s">
        <v>348</v>
      </c>
      <c r="E360" s="42" t="s">
        <v>873</v>
      </c>
      <c r="F360" s="44">
        <v>558</v>
      </c>
      <c r="G360" s="44">
        <v>25393</v>
      </c>
      <c r="H360" s="44">
        <v>747</v>
      </c>
      <c r="I360" s="44">
        <v>5793</v>
      </c>
      <c r="J360" s="44">
        <v>12590</v>
      </c>
      <c r="K360" s="44">
        <v>4012</v>
      </c>
      <c r="L360" s="44">
        <v>4426</v>
      </c>
      <c r="M360" s="44">
        <v>0</v>
      </c>
      <c r="N360" s="44">
        <v>156</v>
      </c>
      <c r="O360" s="44">
        <v>196</v>
      </c>
      <c r="P360" s="46">
        <v>12</v>
      </c>
    </row>
    <row r="361" spans="1:16" x14ac:dyDescent="0.2">
      <c r="A361" s="45" t="s">
        <v>940</v>
      </c>
      <c r="B361" s="41" t="s">
        <v>965</v>
      </c>
      <c r="C361" s="42" t="s">
        <v>934</v>
      </c>
      <c r="D361" s="43" t="s">
        <v>349</v>
      </c>
      <c r="E361" s="42" t="s">
        <v>881</v>
      </c>
      <c r="F361" s="44">
        <v>443</v>
      </c>
      <c r="G361" s="44">
        <v>7620</v>
      </c>
      <c r="H361" s="44">
        <v>544</v>
      </c>
      <c r="I361" s="44">
        <v>1009</v>
      </c>
      <c r="J361" s="44">
        <v>3572</v>
      </c>
      <c r="K361" s="44">
        <v>638</v>
      </c>
      <c r="L361" s="44">
        <v>921</v>
      </c>
      <c r="M361" s="44">
        <v>5112</v>
      </c>
      <c r="N361" s="44">
        <v>2023</v>
      </c>
      <c r="O361" s="44">
        <v>636</v>
      </c>
      <c r="P361" s="46">
        <v>12</v>
      </c>
    </row>
    <row r="362" spans="1:16" x14ac:dyDescent="0.2">
      <c r="A362" s="45" t="s">
        <v>940</v>
      </c>
      <c r="B362" s="41" t="s">
        <v>966</v>
      </c>
      <c r="C362" s="42" t="s">
        <v>937</v>
      </c>
      <c r="D362" s="43" t="s">
        <v>350</v>
      </c>
      <c r="E362" s="42" t="s">
        <v>877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6">
        <v>0</v>
      </c>
    </row>
    <row r="363" spans="1:16" x14ac:dyDescent="0.2">
      <c r="A363" s="45" t="s">
        <v>940</v>
      </c>
      <c r="B363" s="41" t="s">
        <v>966</v>
      </c>
      <c r="C363" s="42" t="s">
        <v>926</v>
      </c>
      <c r="D363" s="43" t="s">
        <v>351</v>
      </c>
      <c r="E363" s="42" t="s">
        <v>873</v>
      </c>
      <c r="F363" s="44">
        <v>774</v>
      </c>
      <c r="G363" s="44">
        <v>22018</v>
      </c>
      <c r="H363" s="44">
        <v>567</v>
      </c>
      <c r="I363" s="44">
        <v>7601</v>
      </c>
      <c r="J363" s="44">
        <v>13828</v>
      </c>
      <c r="K363" s="44">
        <v>5026</v>
      </c>
      <c r="L363" s="44">
        <v>4803</v>
      </c>
      <c r="M363" s="44">
        <v>1</v>
      </c>
      <c r="N363" s="44">
        <v>124</v>
      </c>
      <c r="O363" s="44">
        <v>31</v>
      </c>
      <c r="P363" s="46">
        <v>24</v>
      </c>
    </row>
    <row r="364" spans="1:16" x14ac:dyDescent="0.2">
      <c r="A364" s="45" t="s">
        <v>940</v>
      </c>
      <c r="B364" s="41" t="s">
        <v>966</v>
      </c>
      <c r="C364" s="42" t="s">
        <v>934</v>
      </c>
      <c r="D364" s="43" t="s">
        <v>352</v>
      </c>
      <c r="E364" s="42" t="s">
        <v>881</v>
      </c>
      <c r="F364" s="44">
        <v>586</v>
      </c>
      <c r="G364" s="44">
        <v>8829</v>
      </c>
      <c r="H364" s="44">
        <v>1537</v>
      </c>
      <c r="I364" s="44">
        <v>1004</v>
      </c>
      <c r="J364" s="44">
        <v>5988</v>
      </c>
      <c r="K364" s="44">
        <v>1078</v>
      </c>
      <c r="L364" s="44">
        <v>886</v>
      </c>
      <c r="M364" s="44">
        <v>6902</v>
      </c>
      <c r="N364" s="44">
        <v>3598</v>
      </c>
      <c r="O364" s="44">
        <v>1713</v>
      </c>
      <c r="P364" s="46">
        <v>12</v>
      </c>
    </row>
    <row r="365" spans="1:16" ht="45" x14ac:dyDescent="0.2">
      <c r="A365" s="45" t="s">
        <v>940</v>
      </c>
      <c r="B365" s="41" t="s">
        <v>966</v>
      </c>
      <c r="C365" s="42" t="s">
        <v>942</v>
      </c>
      <c r="D365" s="43" t="s">
        <v>353</v>
      </c>
      <c r="E365" s="42" t="s">
        <v>886</v>
      </c>
      <c r="F365" s="44">
        <v>1896</v>
      </c>
      <c r="G365" s="44">
        <v>79867</v>
      </c>
      <c r="H365" s="44">
        <v>6752</v>
      </c>
      <c r="I365" s="44">
        <v>48055</v>
      </c>
      <c r="J365" s="44">
        <v>56079</v>
      </c>
      <c r="K365" s="44">
        <v>14848</v>
      </c>
      <c r="L365" s="44">
        <v>12546</v>
      </c>
      <c r="M365" s="44">
        <v>10678</v>
      </c>
      <c r="N365" s="44">
        <v>8293</v>
      </c>
      <c r="O365" s="44">
        <v>20962</v>
      </c>
      <c r="P365" s="46">
        <v>108</v>
      </c>
    </row>
    <row r="366" spans="1:16" x14ac:dyDescent="0.2">
      <c r="A366" s="45" t="s">
        <v>940</v>
      </c>
      <c r="B366" s="41" t="s">
        <v>967</v>
      </c>
      <c r="C366" s="42" t="s">
        <v>937</v>
      </c>
      <c r="D366" s="43" t="s">
        <v>354</v>
      </c>
      <c r="E366" s="42" t="s">
        <v>877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6">
        <v>0</v>
      </c>
    </row>
    <row r="367" spans="1:16" ht="45" x14ac:dyDescent="0.2">
      <c r="A367" s="45" t="s">
        <v>940</v>
      </c>
      <c r="B367" s="41" t="s">
        <v>967</v>
      </c>
      <c r="C367" s="42" t="s">
        <v>942</v>
      </c>
      <c r="D367" s="43" t="s">
        <v>355</v>
      </c>
      <c r="E367" s="42" t="s">
        <v>886</v>
      </c>
      <c r="F367" s="44">
        <v>1269</v>
      </c>
      <c r="G367" s="44">
        <v>35342</v>
      </c>
      <c r="H367" s="44">
        <v>1966</v>
      </c>
      <c r="I367" s="44">
        <v>13149</v>
      </c>
      <c r="J367" s="44">
        <v>43736</v>
      </c>
      <c r="K367" s="44">
        <v>6277</v>
      </c>
      <c r="L367" s="44">
        <v>1816</v>
      </c>
      <c r="M367" s="44">
        <v>5113</v>
      </c>
      <c r="N367" s="44">
        <v>2220</v>
      </c>
      <c r="O367" s="44">
        <v>9485</v>
      </c>
      <c r="P367" s="46">
        <v>64</v>
      </c>
    </row>
    <row r="368" spans="1:16" x14ac:dyDescent="0.2">
      <c r="A368" s="45" t="s">
        <v>940</v>
      </c>
      <c r="B368" s="41" t="s">
        <v>967</v>
      </c>
      <c r="C368" s="42" t="s">
        <v>926</v>
      </c>
      <c r="D368" s="43" t="s">
        <v>356</v>
      </c>
      <c r="E368" s="42" t="s">
        <v>873</v>
      </c>
      <c r="F368" s="44">
        <v>426</v>
      </c>
      <c r="G368" s="44">
        <v>10412</v>
      </c>
      <c r="H368" s="44">
        <v>135</v>
      </c>
      <c r="I368" s="44">
        <v>3889</v>
      </c>
      <c r="J368" s="44">
        <v>8996</v>
      </c>
      <c r="K368" s="44">
        <v>2973</v>
      </c>
      <c r="L368" s="44">
        <v>1031</v>
      </c>
      <c r="M368" s="44">
        <v>0</v>
      </c>
      <c r="N368" s="44">
        <v>96</v>
      </c>
      <c r="O368" s="44">
        <v>391</v>
      </c>
      <c r="P368" s="46">
        <v>2</v>
      </c>
    </row>
    <row r="369" spans="1:16" x14ac:dyDescent="0.2">
      <c r="A369" s="45" t="s">
        <v>940</v>
      </c>
      <c r="B369" s="41" t="s">
        <v>967</v>
      </c>
      <c r="C369" s="42" t="s">
        <v>934</v>
      </c>
      <c r="D369" s="43" t="s">
        <v>357</v>
      </c>
      <c r="E369" s="42" t="s">
        <v>881</v>
      </c>
      <c r="F369" s="44">
        <v>331</v>
      </c>
      <c r="G369" s="44">
        <v>6100</v>
      </c>
      <c r="H369" s="44">
        <v>1117</v>
      </c>
      <c r="I369" s="44">
        <v>1060</v>
      </c>
      <c r="J369" s="44">
        <v>5338</v>
      </c>
      <c r="K369" s="44">
        <v>260</v>
      </c>
      <c r="L369" s="44">
        <v>4</v>
      </c>
      <c r="M369" s="44">
        <v>3488</v>
      </c>
      <c r="N369" s="44">
        <v>1766</v>
      </c>
      <c r="O369" s="44">
        <v>269</v>
      </c>
      <c r="P369" s="46">
        <v>12</v>
      </c>
    </row>
    <row r="370" spans="1:16" x14ac:dyDescent="0.2">
      <c r="A370" s="45" t="s">
        <v>928</v>
      </c>
      <c r="B370" s="41" t="s">
        <v>968</v>
      </c>
      <c r="C370" s="42" t="s">
        <v>923</v>
      </c>
      <c r="D370" s="43" t="s">
        <v>358</v>
      </c>
      <c r="E370" s="42" t="s">
        <v>870</v>
      </c>
      <c r="F370" s="44">
        <v>5436</v>
      </c>
      <c r="G370" s="44">
        <v>95645</v>
      </c>
      <c r="H370" s="44">
        <v>9183</v>
      </c>
      <c r="I370" s="44">
        <v>7908</v>
      </c>
      <c r="J370" s="44">
        <v>43739</v>
      </c>
      <c r="K370" s="44">
        <v>11916</v>
      </c>
      <c r="L370" s="44">
        <v>8195</v>
      </c>
      <c r="M370" s="44">
        <v>36704</v>
      </c>
      <c r="N370" s="44">
        <v>15081</v>
      </c>
      <c r="O370" s="44">
        <v>15816</v>
      </c>
      <c r="P370" s="46">
        <v>86</v>
      </c>
    </row>
    <row r="371" spans="1:16" x14ac:dyDescent="0.2">
      <c r="A371" s="45" t="s">
        <v>928</v>
      </c>
      <c r="B371" s="41" t="s">
        <v>968</v>
      </c>
      <c r="C371" s="42" t="s">
        <v>932</v>
      </c>
      <c r="D371" s="43" t="s">
        <v>359</v>
      </c>
      <c r="E371" s="42" t="s">
        <v>877</v>
      </c>
      <c r="F371" s="44">
        <v>37973</v>
      </c>
      <c r="G371" s="44">
        <v>277709</v>
      </c>
      <c r="H371" s="44">
        <v>3242</v>
      </c>
      <c r="I371" s="44">
        <v>30698</v>
      </c>
      <c r="J371" s="44">
        <v>236170</v>
      </c>
      <c r="K371" s="44">
        <v>23694</v>
      </c>
      <c r="L371" s="44">
        <v>159423</v>
      </c>
      <c r="M371" s="44">
        <v>233</v>
      </c>
      <c r="N371" s="44">
        <v>30759</v>
      </c>
      <c r="O371" s="44">
        <v>136549</v>
      </c>
      <c r="P371" s="46">
        <v>24</v>
      </c>
    </row>
    <row r="372" spans="1:16" x14ac:dyDescent="0.2">
      <c r="A372" s="45" t="s">
        <v>928</v>
      </c>
      <c r="B372" s="41" t="s">
        <v>968</v>
      </c>
      <c r="C372" s="42" t="s">
        <v>866</v>
      </c>
      <c r="D372" s="43" t="s">
        <v>360</v>
      </c>
      <c r="E372" s="42" t="s">
        <v>889</v>
      </c>
      <c r="F372" s="44">
        <v>1924</v>
      </c>
      <c r="G372" s="44">
        <v>31026</v>
      </c>
      <c r="H372" s="44">
        <v>2037</v>
      </c>
      <c r="I372" s="44">
        <v>7303</v>
      </c>
      <c r="J372" s="44">
        <v>28379</v>
      </c>
      <c r="K372" s="44">
        <v>2211</v>
      </c>
      <c r="L372" s="44">
        <v>3136</v>
      </c>
      <c r="M372" s="44">
        <v>18786</v>
      </c>
      <c r="N372" s="44">
        <v>8871</v>
      </c>
      <c r="O372" s="44">
        <v>9405</v>
      </c>
      <c r="P372" s="46">
        <v>134</v>
      </c>
    </row>
    <row r="373" spans="1:16" ht="22.5" x14ac:dyDescent="0.2">
      <c r="A373" s="45" t="s">
        <v>928</v>
      </c>
      <c r="B373" s="41" t="s">
        <v>968</v>
      </c>
      <c r="C373" s="42" t="s">
        <v>913</v>
      </c>
      <c r="D373" s="43" t="s">
        <v>361</v>
      </c>
      <c r="E373" s="42" t="s">
        <v>878</v>
      </c>
      <c r="F373" s="44">
        <v>725</v>
      </c>
      <c r="G373" s="44">
        <v>83507</v>
      </c>
      <c r="H373" s="44">
        <v>2418</v>
      </c>
      <c r="I373" s="44">
        <v>44407</v>
      </c>
      <c r="J373" s="44">
        <v>108353</v>
      </c>
      <c r="K373" s="44">
        <v>12832</v>
      </c>
      <c r="L373" s="44">
        <v>34909</v>
      </c>
      <c r="M373" s="44">
        <v>1620</v>
      </c>
      <c r="N373" s="44">
        <v>5662</v>
      </c>
      <c r="O373" s="44">
        <v>13154</v>
      </c>
      <c r="P373" s="46">
        <v>156</v>
      </c>
    </row>
    <row r="374" spans="1:16" ht="22.5" x14ac:dyDescent="0.2">
      <c r="A374" s="45" t="s">
        <v>928</v>
      </c>
      <c r="B374" s="41" t="s">
        <v>968</v>
      </c>
      <c r="C374" s="42" t="s">
        <v>913</v>
      </c>
      <c r="D374" s="43" t="s">
        <v>362</v>
      </c>
      <c r="E374" s="42" t="s">
        <v>878</v>
      </c>
      <c r="F374" s="44">
        <v>300</v>
      </c>
      <c r="G374" s="44">
        <v>116967</v>
      </c>
      <c r="H374" s="44">
        <v>1718</v>
      </c>
      <c r="I374" s="44">
        <v>60834</v>
      </c>
      <c r="J374" s="44">
        <v>60717</v>
      </c>
      <c r="K374" s="44">
        <v>28075</v>
      </c>
      <c r="L374" s="44">
        <v>29444</v>
      </c>
      <c r="M374" s="44">
        <v>374</v>
      </c>
      <c r="N374" s="44">
        <v>1613</v>
      </c>
      <c r="O374" s="44">
        <v>7268</v>
      </c>
      <c r="P374" s="46">
        <v>160</v>
      </c>
    </row>
    <row r="375" spans="1:16" ht="22.5" x14ac:dyDescent="0.2">
      <c r="A375" s="45" t="s">
        <v>928</v>
      </c>
      <c r="B375" s="41" t="s">
        <v>968</v>
      </c>
      <c r="C375" s="42" t="s">
        <v>913</v>
      </c>
      <c r="D375" s="43" t="s">
        <v>363</v>
      </c>
      <c r="E375" s="42" t="s">
        <v>878</v>
      </c>
      <c r="F375" s="44">
        <v>1302</v>
      </c>
      <c r="G375" s="44">
        <v>179793</v>
      </c>
      <c r="H375" s="44">
        <v>3724</v>
      </c>
      <c r="I375" s="44">
        <v>93850</v>
      </c>
      <c r="J375" s="44">
        <v>101747</v>
      </c>
      <c r="K375" s="44">
        <v>32875</v>
      </c>
      <c r="L375" s="44">
        <v>75475</v>
      </c>
      <c r="M375" s="44">
        <v>1799</v>
      </c>
      <c r="N375" s="44">
        <v>4961</v>
      </c>
      <c r="O375" s="44">
        <v>22684</v>
      </c>
      <c r="P375" s="46">
        <v>160</v>
      </c>
    </row>
    <row r="376" spans="1:16" ht="22.5" x14ac:dyDescent="0.2">
      <c r="A376" s="45" t="s">
        <v>928</v>
      </c>
      <c r="B376" s="41" t="s">
        <v>968</v>
      </c>
      <c r="C376" s="42" t="s">
        <v>913</v>
      </c>
      <c r="D376" s="43" t="s">
        <v>364</v>
      </c>
      <c r="E376" s="42" t="s">
        <v>878</v>
      </c>
      <c r="F376" s="44">
        <v>372</v>
      </c>
      <c r="G376" s="44">
        <v>154004</v>
      </c>
      <c r="H376" s="44">
        <v>2874</v>
      </c>
      <c r="I376" s="44">
        <v>62904</v>
      </c>
      <c r="J376" s="44">
        <v>91161</v>
      </c>
      <c r="K376" s="44">
        <v>32477</v>
      </c>
      <c r="L376" s="44">
        <v>45069</v>
      </c>
      <c r="M376" s="44">
        <v>4212</v>
      </c>
      <c r="N376" s="44">
        <v>8726</v>
      </c>
      <c r="O376" s="44">
        <v>22300</v>
      </c>
      <c r="P376" s="46">
        <v>180</v>
      </c>
    </row>
    <row r="377" spans="1:16" ht="22.5" x14ac:dyDescent="0.2">
      <c r="A377" s="45" t="s">
        <v>928</v>
      </c>
      <c r="B377" s="41" t="s">
        <v>968</v>
      </c>
      <c r="C377" s="42" t="s">
        <v>913</v>
      </c>
      <c r="D377" s="43" t="s">
        <v>365</v>
      </c>
      <c r="E377" s="42" t="s">
        <v>878</v>
      </c>
      <c r="F377" s="44">
        <v>694</v>
      </c>
      <c r="G377" s="44">
        <v>125164</v>
      </c>
      <c r="H377" s="44">
        <v>2153</v>
      </c>
      <c r="I377" s="44">
        <v>55018</v>
      </c>
      <c r="J377" s="44">
        <v>72501</v>
      </c>
      <c r="K377" s="44">
        <v>28149</v>
      </c>
      <c r="L377" s="44">
        <v>52925</v>
      </c>
      <c r="M377" s="44">
        <v>1451</v>
      </c>
      <c r="N377" s="44">
        <v>3739</v>
      </c>
      <c r="O377" s="44">
        <v>14144</v>
      </c>
      <c r="P377" s="46">
        <v>121</v>
      </c>
    </row>
    <row r="378" spans="1:16" ht="22.5" x14ac:dyDescent="0.2">
      <c r="A378" s="45" t="s">
        <v>928</v>
      </c>
      <c r="B378" s="41" t="s">
        <v>968</v>
      </c>
      <c r="C378" s="42" t="s">
        <v>913</v>
      </c>
      <c r="D378" s="43" t="s">
        <v>366</v>
      </c>
      <c r="E378" s="42" t="s">
        <v>878</v>
      </c>
      <c r="F378" s="44">
        <v>1286</v>
      </c>
      <c r="G378" s="44">
        <v>128681</v>
      </c>
      <c r="H378" s="44">
        <v>2085</v>
      </c>
      <c r="I378" s="44">
        <v>51533</v>
      </c>
      <c r="J378" s="44">
        <v>82571</v>
      </c>
      <c r="K378" s="44">
        <v>24490</v>
      </c>
      <c r="L378" s="44">
        <v>55124</v>
      </c>
      <c r="M378" s="44">
        <v>1002</v>
      </c>
      <c r="N378" s="44">
        <v>4692</v>
      </c>
      <c r="O378" s="44">
        <v>17374</v>
      </c>
      <c r="P378" s="46">
        <v>156</v>
      </c>
    </row>
    <row r="379" spans="1:16" ht="22.5" x14ac:dyDescent="0.2">
      <c r="A379" s="45" t="s">
        <v>928</v>
      </c>
      <c r="B379" s="41" t="s">
        <v>968</v>
      </c>
      <c r="C379" s="42" t="s">
        <v>913</v>
      </c>
      <c r="D379" s="43" t="s">
        <v>367</v>
      </c>
      <c r="E379" s="42" t="s">
        <v>878</v>
      </c>
      <c r="F379" s="44">
        <v>654</v>
      </c>
      <c r="G379" s="44">
        <v>117189</v>
      </c>
      <c r="H379" s="44">
        <v>3159</v>
      </c>
      <c r="I379" s="44">
        <v>51074</v>
      </c>
      <c r="J379" s="44">
        <v>101391</v>
      </c>
      <c r="K379" s="44">
        <v>28806</v>
      </c>
      <c r="L379" s="44">
        <v>31655</v>
      </c>
      <c r="M379" s="44">
        <v>1728</v>
      </c>
      <c r="N379" s="44">
        <v>5643</v>
      </c>
      <c r="O379" s="44">
        <v>13341</v>
      </c>
      <c r="P379" s="46">
        <v>143</v>
      </c>
    </row>
    <row r="380" spans="1:16" x14ac:dyDescent="0.2">
      <c r="A380" s="45" t="s">
        <v>928</v>
      </c>
      <c r="B380" s="41" t="s">
        <v>968</v>
      </c>
      <c r="C380" s="42" t="s">
        <v>914</v>
      </c>
      <c r="D380" s="43" t="s">
        <v>368</v>
      </c>
      <c r="E380" s="42" t="s">
        <v>859</v>
      </c>
      <c r="F380" s="44">
        <v>2275</v>
      </c>
      <c r="G380" s="44">
        <v>55770</v>
      </c>
      <c r="H380" s="44">
        <v>3885</v>
      </c>
      <c r="I380" s="44">
        <v>7274</v>
      </c>
      <c r="J380" s="44">
        <v>24375</v>
      </c>
      <c r="K380" s="44">
        <v>6092</v>
      </c>
      <c r="L380" s="44">
        <v>6660</v>
      </c>
      <c r="M380" s="44">
        <v>12912</v>
      </c>
      <c r="N380" s="44">
        <v>5446</v>
      </c>
      <c r="O380" s="44">
        <v>8201</v>
      </c>
      <c r="P380" s="46">
        <v>101</v>
      </c>
    </row>
    <row r="381" spans="1:16" x14ac:dyDescent="0.2">
      <c r="A381" s="45" t="s">
        <v>928</v>
      </c>
      <c r="B381" s="41" t="s">
        <v>968</v>
      </c>
      <c r="C381" s="42" t="s">
        <v>914</v>
      </c>
      <c r="D381" s="43" t="s">
        <v>369</v>
      </c>
      <c r="E381" s="42" t="s">
        <v>859</v>
      </c>
      <c r="F381" s="44">
        <v>2172</v>
      </c>
      <c r="G381" s="44">
        <v>67161</v>
      </c>
      <c r="H381" s="44">
        <v>4859</v>
      </c>
      <c r="I381" s="44">
        <v>15305</v>
      </c>
      <c r="J381" s="44">
        <v>28416</v>
      </c>
      <c r="K381" s="44">
        <v>6248</v>
      </c>
      <c r="L381" s="44">
        <v>14313</v>
      </c>
      <c r="M381" s="44">
        <v>18302</v>
      </c>
      <c r="N381" s="44">
        <v>5433</v>
      </c>
      <c r="O381" s="44">
        <v>9408</v>
      </c>
      <c r="P381" s="46">
        <v>110</v>
      </c>
    </row>
    <row r="382" spans="1:16" x14ac:dyDescent="0.2">
      <c r="A382" s="45" t="s">
        <v>928</v>
      </c>
      <c r="B382" s="41" t="s">
        <v>968</v>
      </c>
      <c r="C382" s="42" t="s">
        <v>914</v>
      </c>
      <c r="D382" s="43" t="s">
        <v>370</v>
      </c>
      <c r="E382" s="42" t="s">
        <v>859</v>
      </c>
      <c r="F382" s="44">
        <v>3057</v>
      </c>
      <c r="G382" s="44">
        <v>74725</v>
      </c>
      <c r="H382" s="44">
        <v>7262</v>
      </c>
      <c r="I382" s="44">
        <v>17406</v>
      </c>
      <c r="J382" s="44">
        <v>55891</v>
      </c>
      <c r="K382" s="44">
        <v>7516</v>
      </c>
      <c r="L382" s="44">
        <v>16577</v>
      </c>
      <c r="M382" s="44">
        <v>31805</v>
      </c>
      <c r="N382" s="44">
        <v>11301</v>
      </c>
      <c r="O382" s="44">
        <v>11589</v>
      </c>
      <c r="P382" s="46">
        <v>85</v>
      </c>
    </row>
    <row r="383" spans="1:16" x14ac:dyDescent="0.2">
      <c r="A383" s="45" t="s">
        <v>928</v>
      </c>
      <c r="B383" s="41" t="s">
        <v>968</v>
      </c>
      <c r="C383" s="42" t="s">
        <v>914</v>
      </c>
      <c r="D383" s="43" t="s">
        <v>371</v>
      </c>
      <c r="E383" s="42" t="s">
        <v>858</v>
      </c>
      <c r="F383" s="44">
        <v>2273</v>
      </c>
      <c r="G383" s="44">
        <v>26387</v>
      </c>
      <c r="H383" s="44">
        <v>1398</v>
      </c>
      <c r="I383" s="44">
        <v>2295</v>
      </c>
      <c r="J383" s="44">
        <v>15266</v>
      </c>
      <c r="K383" s="44">
        <v>2496</v>
      </c>
      <c r="L383" s="44">
        <v>3699</v>
      </c>
      <c r="M383" s="44">
        <v>12350</v>
      </c>
      <c r="N383" s="44">
        <v>3987</v>
      </c>
      <c r="O383" s="44">
        <v>3682</v>
      </c>
      <c r="P383" s="46">
        <v>92</v>
      </c>
    </row>
    <row r="384" spans="1:16" x14ac:dyDescent="0.2">
      <c r="A384" s="45" t="s">
        <v>928</v>
      </c>
      <c r="B384" s="41" t="s">
        <v>968</v>
      </c>
      <c r="C384" s="42" t="s">
        <v>915</v>
      </c>
      <c r="D384" s="43" t="s">
        <v>372</v>
      </c>
      <c r="E384" s="42" t="s">
        <v>876</v>
      </c>
      <c r="F384" s="44">
        <v>3152</v>
      </c>
      <c r="G384" s="44">
        <v>77087</v>
      </c>
      <c r="H384" s="44">
        <v>3186</v>
      </c>
      <c r="I384" s="44">
        <v>30641</v>
      </c>
      <c r="J384" s="44">
        <v>54303</v>
      </c>
      <c r="K384" s="44">
        <v>15971</v>
      </c>
      <c r="L384" s="44">
        <v>16762</v>
      </c>
      <c r="M384" s="44">
        <v>6073</v>
      </c>
      <c r="N384" s="44">
        <v>4263</v>
      </c>
      <c r="O384" s="44">
        <v>13132</v>
      </c>
      <c r="P384" s="46">
        <v>84</v>
      </c>
    </row>
    <row r="385" spans="1:16" x14ac:dyDescent="0.2">
      <c r="A385" s="45" t="s">
        <v>928</v>
      </c>
      <c r="B385" s="41" t="s">
        <v>968</v>
      </c>
      <c r="C385" s="42" t="s">
        <v>915</v>
      </c>
      <c r="D385" s="43" t="s">
        <v>373</v>
      </c>
      <c r="E385" s="42" t="s">
        <v>876</v>
      </c>
      <c r="F385" s="44">
        <v>3873</v>
      </c>
      <c r="G385" s="44">
        <v>82209</v>
      </c>
      <c r="H385" s="44">
        <v>3140</v>
      </c>
      <c r="I385" s="44">
        <v>31066</v>
      </c>
      <c r="J385" s="44">
        <v>37675</v>
      </c>
      <c r="K385" s="44">
        <v>13350</v>
      </c>
      <c r="L385" s="44">
        <v>21884</v>
      </c>
      <c r="M385" s="44">
        <v>5831</v>
      </c>
      <c r="N385" s="44">
        <v>5184</v>
      </c>
      <c r="O385" s="44">
        <v>11940</v>
      </c>
      <c r="P385" s="46">
        <v>84</v>
      </c>
    </row>
    <row r="386" spans="1:16" x14ac:dyDescent="0.2">
      <c r="A386" s="45" t="s">
        <v>928</v>
      </c>
      <c r="B386" s="41" t="s">
        <v>968</v>
      </c>
      <c r="C386" s="42" t="s">
        <v>915</v>
      </c>
      <c r="D386" s="43" t="s">
        <v>374</v>
      </c>
      <c r="E386" s="42" t="s">
        <v>876</v>
      </c>
      <c r="F386" s="44">
        <v>3117</v>
      </c>
      <c r="G386" s="44">
        <v>97687</v>
      </c>
      <c r="H386" s="44">
        <v>3193</v>
      </c>
      <c r="I386" s="44">
        <v>32547</v>
      </c>
      <c r="J386" s="44">
        <v>38664</v>
      </c>
      <c r="K386" s="44">
        <v>16391</v>
      </c>
      <c r="L386" s="44">
        <v>23659</v>
      </c>
      <c r="M386" s="44">
        <v>2178</v>
      </c>
      <c r="N386" s="44">
        <v>2355</v>
      </c>
      <c r="O386" s="44">
        <v>6292</v>
      </c>
      <c r="P386" s="46">
        <v>84</v>
      </c>
    </row>
    <row r="387" spans="1:16" x14ac:dyDescent="0.2">
      <c r="A387" s="45" t="s">
        <v>928</v>
      </c>
      <c r="B387" s="41" t="s">
        <v>968</v>
      </c>
      <c r="C387" s="42" t="s">
        <v>915</v>
      </c>
      <c r="D387" s="43" t="s">
        <v>375</v>
      </c>
      <c r="E387" s="42" t="s">
        <v>876</v>
      </c>
      <c r="F387" s="44">
        <v>3692</v>
      </c>
      <c r="G387" s="44">
        <v>81306</v>
      </c>
      <c r="H387" s="44">
        <v>3301</v>
      </c>
      <c r="I387" s="44">
        <v>24945</v>
      </c>
      <c r="J387" s="44">
        <v>41410</v>
      </c>
      <c r="K387" s="44">
        <v>14247</v>
      </c>
      <c r="L387" s="44">
        <v>20262</v>
      </c>
      <c r="M387" s="44">
        <v>4172</v>
      </c>
      <c r="N387" s="44">
        <v>3792</v>
      </c>
      <c r="O387" s="44">
        <v>10932</v>
      </c>
      <c r="P387" s="46">
        <v>84</v>
      </c>
    </row>
    <row r="388" spans="1:16" x14ac:dyDescent="0.2">
      <c r="A388" s="45" t="s">
        <v>928</v>
      </c>
      <c r="B388" s="41" t="s">
        <v>968</v>
      </c>
      <c r="C388" s="42" t="s">
        <v>915</v>
      </c>
      <c r="D388" s="43" t="s">
        <v>376</v>
      </c>
      <c r="E388" s="42" t="s">
        <v>876</v>
      </c>
      <c r="F388" s="44">
        <v>4807</v>
      </c>
      <c r="G388" s="44">
        <v>83076</v>
      </c>
      <c r="H388" s="44">
        <v>2932</v>
      </c>
      <c r="I388" s="44">
        <v>26447</v>
      </c>
      <c r="J388" s="44">
        <v>37217</v>
      </c>
      <c r="K388" s="44">
        <v>11047</v>
      </c>
      <c r="L388" s="44">
        <v>10843</v>
      </c>
      <c r="M388" s="44">
        <v>2727</v>
      </c>
      <c r="N388" s="44">
        <v>3415</v>
      </c>
      <c r="O388" s="44">
        <v>11218</v>
      </c>
      <c r="P388" s="46">
        <v>84</v>
      </c>
    </row>
    <row r="389" spans="1:16" x14ac:dyDescent="0.2">
      <c r="A389" s="45" t="s">
        <v>928</v>
      </c>
      <c r="B389" s="41" t="s">
        <v>968</v>
      </c>
      <c r="C389" s="42" t="s">
        <v>926</v>
      </c>
      <c r="D389" s="43" t="s">
        <v>377</v>
      </c>
      <c r="E389" s="42" t="s">
        <v>873</v>
      </c>
      <c r="F389" s="44">
        <v>12804</v>
      </c>
      <c r="G389" s="44">
        <v>292549</v>
      </c>
      <c r="H389" s="44">
        <v>2437</v>
      </c>
      <c r="I389" s="44">
        <v>90760</v>
      </c>
      <c r="J389" s="44">
        <v>153914</v>
      </c>
      <c r="K389" s="44">
        <v>38332</v>
      </c>
      <c r="L389" s="44">
        <v>54247</v>
      </c>
      <c r="M389" s="44">
        <v>0</v>
      </c>
      <c r="N389" s="44">
        <v>166</v>
      </c>
      <c r="O389" s="44">
        <v>495</v>
      </c>
      <c r="P389" s="46">
        <v>120</v>
      </c>
    </row>
    <row r="390" spans="1:16" x14ac:dyDescent="0.2">
      <c r="A390" s="45" t="s">
        <v>928</v>
      </c>
      <c r="B390" s="41" t="s">
        <v>968</v>
      </c>
      <c r="C390" s="42" t="s">
        <v>926</v>
      </c>
      <c r="D390" s="43" t="s">
        <v>378</v>
      </c>
      <c r="E390" s="42" t="s">
        <v>873</v>
      </c>
      <c r="F390" s="44">
        <v>13409</v>
      </c>
      <c r="G390" s="44">
        <v>207703</v>
      </c>
      <c r="H390" s="44">
        <v>4352</v>
      </c>
      <c r="I390" s="44">
        <v>77955</v>
      </c>
      <c r="J390" s="44">
        <v>128331</v>
      </c>
      <c r="K390" s="44">
        <v>46073</v>
      </c>
      <c r="L390" s="44">
        <v>42432</v>
      </c>
      <c r="M390" s="44">
        <v>0</v>
      </c>
      <c r="N390" s="44">
        <v>51</v>
      </c>
      <c r="O390" s="44">
        <v>231</v>
      </c>
      <c r="P390" s="46">
        <v>119</v>
      </c>
    </row>
    <row r="391" spans="1:16" x14ac:dyDescent="0.2">
      <c r="A391" s="45" t="s">
        <v>928</v>
      </c>
      <c r="B391" s="41" t="s">
        <v>968</v>
      </c>
      <c r="C391" s="42" t="s">
        <v>926</v>
      </c>
      <c r="D391" s="43" t="s">
        <v>379</v>
      </c>
      <c r="E391" s="42" t="s">
        <v>873</v>
      </c>
      <c r="F391" s="44">
        <v>11510</v>
      </c>
      <c r="G391" s="44">
        <v>249228</v>
      </c>
      <c r="H391" s="44">
        <v>1834</v>
      </c>
      <c r="I391" s="44">
        <v>79585</v>
      </c>
      <c r="J391" s="44">
        <v>172513</v>
      </c>
      <c r="K391" s="44">
        <v>35767</v>
      </c>
      <c r="L391" s="44">
        <v>52798</v>
      </c>
      <c r="M391" s="44">
        <v>0</v>
      </c>
      <c r="N391" s="44">
        <v>1164</v>
      </c>
      <c r="O391" s="44">
        <v>110</v>
      </c>
      <c r="P391" s="46">
        <v>84</v>
      </c>
    </row>
    <row r="392" spans="1:16" x14ac:dyDescent="0.2">
      <c r="A392" s="45" t="s">
        <v>928</v>
      </c>
      <c r="B392" s="41" t="s">
        <v>968</v>
      </c>
      <c r="C392" s="42" t="s">
        <v>957</v>
      </c>
      <c r="D392" s="43" t="s">
        <v>380</v>
      </c>
      <c r="E392" s="42" t="s">
        <v>874</v>
      </c>
      <c r="F392" s="44">
        <v>4220</v>
      </c>
      <c r="G392" s="44">
        <v>57678</v>
      </c>
      <c r="H392" s="44">
        <v>3298</v>
      </c>
      <c r="I392" s="44">
        <v>3020</v>
      </c>
      <c r="J392" s="44">
        <v>41571</v>
      </c>
      <c r="K392" s="44">
        <v>3347</v>
      </c>
      <c r="L392" s="44">
        <v>5839</v>
      </c>
      <c r="M392" s="44">
        <v>46516</v>
      </c>
      <c r="N392" s="44">
        <v>27153</v>
      </c>
      <c r="O392" s="44">
        <v>9041</v>
      </c>
      <c r="P392" s="46">
        <v>80</v>
      </c>
    </row>
    <row r="393" spans="1:16" x14ac:dyDescent="0.2">
      <c r="A393" s="45" t="s">
        <v>940</v>
      </c>
      <c r="B393" s="41" t="s">
        <v>969</v>
      </c>
      <c r="C393" s="42" t="s">
        <v>937</v>
      </c>
      <c r="D393" s="43" t="s">
        <v>381</v>
      </c>
      <c r="E393" s="42" t="s">
        <v>877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6">
        <v>0</v>
      </c>
    </row>
    <row r="394" spans="1:16" ht="45" x14ac:dyDescent="0.2">
      <c r="A394" s="45" t="s">
        <v>940</v>
      </c>
      <c r="B394" s="41" t="s">
        <v>969</v>
      </c>
      <c r="C394" s="42" t="s">
        <v>942</v>
      </c>
      <c r="D394" s="43" t="s">
        <v>382</v>
      </c>
      <c r="E394" s="42" t="s">
        <v>886</v>
      </c>
      <c r="F394" s="44">
        <v>671</v>
      </c>
      <c r="G394" s="44">
        <v>38350</v>
      </c>
      <c r="H394" s="44">
        <v>2744</v>
      </c>
      <c r="I394" s="44">
        <v>14461</v>
      </c>
      <c r="J394" s="44">
        <v>14245</v>
      </c>
      <c r="K394" s="44">
        <v>3058</v>
      </c>
      <c r="L394" s="44">
        <v>7820</v>
      </c>
      <c r="M394" s="44">
        <v>5471</v>
      </c>
      <c r="N394" s="44">
        <v>2476</v>
      </c>
      <c r="O394" s="44">
        <v>14182</v>
      </c>
      <c r="P394" s="46">
        <v>50</v>
      </c>
    </row>
    <row r="395" spans="1:16" x14ac:dyDescent="0.2">
      <c r="A395" s="45" t="s">
        <v>940</v>
      </c>
      <c r="B395" s="41" t="s">
        <v>969</v>
      </c>
      <c r="C395" s="42" t="s">
        <v>926</v>
      </c>
      <c r="D395" s="43" t="s">
        <v>383</v>
      </c>
      <c r="E395" s="42" t="s">
        <v>873</v>
      </c>
      <c r="F395" s="44">
        <v>201</v>
      </c>
      <c r="G395" s="44">
        <v>5403</v>
      </c>
      <c r="H395" s="44">
        <v>53</v>
      </c>
      <c r="I395" s="44">
        <v>2535</v>
      </c>
      <c r="J395" s="44">
        <v>3232</v>
      </c>
      <c r="K395" s="44">
        <v>1152</v>
      </c>
      <c r="L395" s="44">
        <v>1474</v>
      </c>
      <c r="M395" s="44">
        <v>0</v>
      </c>
      <c r="N395" s="44">
        <v>173</v>
      </c>
      <c r="O395" s="44">
        <v>434</v>
      </c>
      <c r="P395" s="46">
        <v>12</v>
      </c>
    </row>
    <row r="396" spans="1:16" x14ac:dyDescent="0.2">
      <c r="A396" s="45" t="s">
        <v>940</v>
      </c>
      <c r="B396" s="41" t="s">
        <v>969</v>
      </c>
      <c r="C396" s="42" t="s">
        <v>934</v>
      </c>
      <c r="D396" s="43" t="s">
        <v>384</v>
      </c>
      <c r="E396" s="42" t="s">
        <v>881</v>
      </c>
      <c r="F396" s="44">
        <v>366</v>
      </c>
      <c r="G396" s="44">
        <v>9530</v>
      </c>
      <c r="H396" s="44">
        <v>902</v>
      </c>
      <c r="I396" s="44">
        <v>1394</v>
      </c>
      <c r="J396" s="44">
        <v>3145</v>
      </c>
      <c r="K396" s="44">
        <v>462</v>
      </c>
      <c r="L396" s="44">
        <v>1444</v>
      </c>
      <c r="M396" s="44">
        <v>5541</v>
      </c>
      <c r="N396" s="44">
        <v>2728</v>
      </c>
      <c r="O396" s="44">
        <v>3624</v>
      </c>
      <c r="P396" s="46">
        <v>12</v>
      </c>
    </row>
    <row r="397" spans="1:16" x14ac:dyDescent="0.2">
      <c r="A397" s="45" t="s">
        <v>940</v>
      </c>
      <c r="B397" s="41" t="s">
        <v>970</v>
      </c>
      <c r="C397" s="42" t="s">
        <v>937</v>
      </c>
      <c r="D397" s="43" t="s">
        <v>385</v>
      </c>
      <c r="E397" s="42" t="s">
        <v>877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6">
        <v>12</v>
      </c>
    </row>
    <row r="398" spans="1:16" ht="33.75" x14ac:dyDescent="0.2">
      <c r="A398" s="45" t="s">
        <v>930</v>
      </c>
      <c r="B398" s="41" t="s">
        <v>970</v>
      </c>
      <c r="C398" s="42" t="s">
        <v>938</v>
      </c>
      <c r="D398" s="43" t="s">
        <v>386</v>
      </c>
      <c r="E398" s="42" t="s">
        <v>894</v>
      </c>
      <c r="F398" s="44">
        <v>1580</v>
      </c>
      <c r="G398" s="44">
        <v>84222</v>
      </c>
      <c r="H398" s="44">
        <v>2758</v>
      </c>
      <c r="I398" s="44">
        <v>21074</v>
      </c>
      <c r="J398" s="44">
        <v>30082</v>
      </c>
      <c r="K398" s="44">
        <v>7868</v>
      </c>
      <c r="L398" s="44">
        <v>15802</v>
      </c>
      <c r="M398" s="44">
        <v>4784</v>
      </c>
      <c r="N398" s="44">
        <v>4683</v>
      </c>
      <c r="O398" s="44">
        <v>11943</v>
      </c>
      <c r="P398" s="46">
        <v>88</v>
      </c>
    </row>
    <row r="399" spans="1:16" x14ac:dyDescent="0.2">
      <c r="A399" s="45" t="s">
        <v>930</v>
      </c>
      <c r="B399" s="41" t="s">
        <v>970</v>
      </c>
      <c r="C399" s="42" t="s">
        <v>939</v>
      </c>
      <c r="D399" s="43" t="s">
        <v>387</v>
      </c>
      <c r="E399" s="42" t="s">
        <v>895</v>
      </c>
      <c r="F399" s="44">
        <v>668</v>
      </c>
      <c r="G399" s="44">
        <v>54628</v>
      </c>
      <c r="H399" s="44">
        <v>3219</v>
      </c>
      <c r="I399" s="44">
        <v>13292</v>
      </c>
      <c r="J399" s="44">
        <v>26492</v>
      </c>
      <c r="K399" s="44">
        <v>9179</v>
      </c>
      <c r="L399" s="44">
        <v>8030</v>
      </c>
      <c r="M399" s="44">
        <v>10393</v>
      </c>
      <c r="N399" s="44">
        <v>4241</v>
      </c>
      <c r="O399" s="44">
        <v>5946</v>
      </c>
      <c r="P399" s="46">
        <v>63</v>
      </c>
    </row>
    <row r="400" spans="1:16" x14ac:dyDescent="0.2">
      <c r="A400" s="45" t="s">
        <v>930</v>
      </c>
      <c r="B400" s="41" t="s">
        <v>970</v>
      </c>
      <c r="C400" s="42" t="s">
        <v>926</v>
      </c>
      <c r="D400" s="43" t="s">
        <v>388</v>
      </c>
      <c r="E400" s="42" t="s">
        <v>885</v>
      </c>
      <c r="F400" s="44">
        <v>2210</v>
      </c>
      <c r="G400" s="44">
        <v>45816</v>
      </c>
      <c r="H400" s="44">
        <v>424</v>
      </c>
      <c r="I400" s="44">
        <v>15704</v>
      </c>
      <c r="J400" s="44">
        <v>29598</v>
      </c>
      <c r="K400" s="44">
        <v>7879</v>
      </c>
      <c r="L400" s="44">
        <v>14962</v>
      </c>
      <c r="M400" s="44">
        <v>9</v>
      </c>
      <c r="N400" s="44">
        <v>59</v>
      </c>
      <c r="O400" s="44">
        <v>194</v>
      </c>
      <c r="P400" s="46">
        <v>43</v>
      </c>
    </row>
    <row r="401" spans="1:16" x14ac:dyDescent="0.2">
      <c r="A401" s="45" t="s">
        <v>930</v>
      </c>
      <c r="B401" s="41" t="s">
        <v>970</v>
      </c>
      <c r="C401" s="42" t="s">
        <v>934</v>
      </c>
      <c r="D401" s="43" t="s">
        <v>389</v>
      </c>
      <c r="E401" s="42" t="s">
        <v>881</v>
      </c>
      <c r="F401" s="44">
        <v>786</v>
      </c>
      <c r="G401" s="44">
        <v>21132</v>
      </c>
      <c r="H401" s="44">
        <v>2623</v>
      </c>
      <c r="I401" s="44">
        <v>1798</v>
      </c>
      <c r="J401" s="44">
        <v>10972</v>
      </c>
      <c r="K401" s="44">
        <v>3060</v>
      </c>
      <c r="L401" s="44">
        <v>1377</v>
      </c>
      <c r="M401" s="44">
        <v>15061</v>
      </c>
      <c r="N401" s="44">
        <v>5805</v>
      </c>
      <c r="O401" s="44">
        <v>2278</v>
      </c>
      <c r="P401" s="46">
        <v>22</v>
      </c>
    </row>
    <row r="402" spans="1:16" x14ac:dyDescent="0.2">
      <c r="A402" s="45" t="s">
        <v>940</v>
      </c>
      <c r="B402" s="41" t="s">
        <v>971</v>
      </c>
      <c r="C402" s="42" t="s">
        <v>937</v>
      </c>
      <c r="D402" s="43" t="s">
        <v>390</v>
      </c>
      <c r="E402" s="42" t="s">
        <v>877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6">
        <v>0</v>
      </c>
    </row>
    <row r="403" spans="1:16" ht="45" x14ac:dyDescent="0.2">
      <c r="A403" s="45" t="s">
        <v>940</v>
      </c>
      <c r="B403" s="41" t="s">
        <v>971</v>
      </c>
      <c r="C403" s="42" t="s">
        <v>942</v>
      </c>
      <c r="D403" s="43" t="s">
        <v>391</v>
      </c>
      <c r="E403" s="42" t="s">
        <v>886</v>
      </c>
      <c r="F403" s="44">
        <v>898</v>
      </c>
      <c r="G403" s="44">
        <v>65817</v>
      </c>
      <c r="H403" s="44">
        <v>3026</v>
      </c>
      <c r="I403" s="44">
        <v>23327</v>
      </c>
      <c r="J403" s="44">
        <v>35531</v>
      </c>
      <c r="K403" s="44">
        <v>10093</v>
      </c>
      <c r="L403" s="44">
        <v>20851</v>
      </c>
      <c r="M403" s="44">
        <v>9733</v>
      </c>
      <c r="N403" s="44">
        <v>6233</v>
      </c>
      <c r="O403" s="44">
        <v>15569</v>
      </c>
      <c r="P403" s="46">
        <v>80</v>
      </c>
    </row>
    <row r="404" spans="1:16" x14ac:dyDescent="0.2">
      <c r="A404" s="45" t="s">
        <v>940</v>
      </c>
      <c r="B404" s="41" t="s">
        <v>971</v>
      </c>
      <c r="C404" s="42" t="s">
        <v>926</v>
      </c>
      <c r="D404" s="43" t="s">
        <v>392</v>
      </c>
      <c r="E404" s="42" t="s">
        <v>873</v>
      </c>
      <c r="F404" s="44">
        <v>696</v>
      </c>
      <c r="G404" s="44">
        <v>16268</v>
      </c>
      <c r="H404" s="44">
        <v>597</v>
      </c>
      <c r="I404" s="44">
        <v>7636</v>
      </c>
      <c r="J404" s="44">
        <v>9242</v>
      </c>
      <c r="K404" s="44">
        <v>2237</v>
      </c>
      <c r="L404" s="44">
        <v>6173</v>
      </c>
      <c r="M404" s="44">
        <v>0</v>
      </c>
      <c r="N404" s="44">
        <v>50</v>
      </c>
      <c r="O404" s="44">
        <v>148</v>
      </c>
      <c r="P404" s="46">
        <v>24</v>
      </c>
    </row>
    <row r="405" spans="1:16" x14ac:dyDescent="0.2">
      <c r="A405" s="45" t="s">
        <v>940</v>
      </c>
      <c r="B405" s="41" t="s">
        <v>971</v>
      </c>
      <c r="C405" s="42" t="s">
        <v>934</v>
      </c>
      <c r="D405" s="43" t="s">
        <v>393</v>
      </c>
      <c r="E405" s="42" t="s">
        <v>881</v>
      </c>
      <c r="F405" s="44">
        <v>4</v>
      </c>
      <c r="G405" s="44">
        <v>10065</v>
      </c>
      <c r="H405" s="44">
        <v>1150</v>
      </c>
      <c r="I405" s="44">
        <v>1926</v>
      </c>
      <c r="J405" s="44">
        <v>4533</v>
      </c>
      <c r="K405" s="44">
        <v>1075</v>
      </c>
      <c r="L405" s="44">
        <v>1516</v>
      </c>
      <c r="M405" s="44">
        <v>10773</v>
      </c>
      <c r="N405" s="44">
        <v>1994</v>
      </c>
      <c r="O405" s="44">
        <v>1990</v>
      </c>
      <c r="P405" s="46">
        <v>12</v>
      </c>
    </row>
    <row r="406" spans="1:16" x14ac:dyDescent="0.2">
      <c r="A406" s="45" t="s">
        <v>943</v>
      </c>
      <c r="B406" s="41" t="s">
        <v>972</v>
      </c>
      <c r="C406" s="42" t="s">
        <v>913</v>
      </c>
      <c r="D406" s="43" t="s">
        <v>394</v>
      </c>
      <c r="E406" s="42" t="s">
        <v>857</v>
      </c>
      <c r="F406" s="44">
        <v>752</v>
      </c>
      <c r="G406" s="44">
        <v>101530</v>
      </c>
      <c r="H406" s="44">
        <v>1555</v>
      </c>
      <c r="I406" s="44">
        <v>46551</v>
      </c>
      <c r="J406" s="44">
        <v>79886</v>
      </c>
      <c r="K406" s="44">
        <v>16058</v>
      </c>
      <c r="L406" s="44">
        <v>49195</v>
      </c>
      <c r="M406" s="44">
        <v>857</v>
      </c>
      <c r="N406" s="44">
        <v>1341</v>
      </c>
      <c r="O406" s="44">
        <v>8825</v>
      </c>
      <c r="P406" s="46">
        <v>88</v>
      </c>
    </row>
    <row r="407" spans="1:16" x14ac:dyDescent="0.2">
      <c r="A407" s="45" t="s">
        <v>943</v>
      </c>
      <c r="B407" s="41" t="s">
        <v>972</v>
      </c>
      <c r="C407" s="42" t="s">
        <v>913</v>
      </c>
      <c r="D407" s="43" t="s">
        <v>395</v>
      </c>
      <c r="E407" s="42" t="s">
        <v>857</v>
      </c>
      <c r="F407" s="44">
        <v>1115</v>
      </c>
      <c r="G407" s="44">
        <v>202203</v>
      </c>
      <c r="H407" s="44">
        <v>2022</v>
      </c>
      <c r="I407" s="44">
        <v>38424</v>
      </c>
      <c r="J407" s="44">
        <v>77221</v>
      </c>
      <c r="K407" s="44">
        <v>33115</v>
      </c>
      <c r="L407" s="44">
        <v>84053</v>
      </c>
      <c r="M407" s="44">
        <v>735</v>
      </c>
      <c r="N407" s="44">
        <v>2389</v>
      </c>
      <c r="O407" s="44">
        <v>9397</v>
      </c>
      <c r="P407" s="46">
        <v>93</v>
      </c>
    </row>
    <row r="408" spans="1:16" x14ac:dyDescent="0.2">
      <c r="A408" s="45" t="s">
        <v>943</v>
      </c>
      <c r="B408" s="41" t="s">
        <v>972</v>
      </c>
      <c r="C408" s="42" t="s">
        <v>913</v>
      </c>
      <c r="D408" s="43" t="s">
        <v>396</v>
      </c>
      <c r="E408" s="42" t="s">
        <v>857</v>
      </c>
      <c r="F408" s="44">
        <v>453</v>
      </c>
      <c r="G408" s="44">
        <v>84027</v>
      </c>
      <c r="H408" s="44">
        <v>1145</v>
      </c>
      <c r="I408" s="44">
        <v>36685</v>
      </c>
      <c r="J408" s="44">
        <v>54557</v>
      </c>
      <c r="K408" s="44">
        <v>15197</v>
      </c>
      <c r="L408" s="44">
        <v>21753</v>
      </c>
      <c r="M408" s="44">
        <v>712</v>
      </c>
      <c r="N408" s="44">
        <v>1713</v>
      </c>
      <c r="O408" s="44">
        <v>7549</v>
      </c>
      <c r="P408" s="46">
        <v>96</v>
      </c>
    </row>
    <row r="409" spans="1:16" x14ac:dyDescent="0.2">
      <c r="A409" s="45" t="s">
        <v>943</v>
      </c>
      <c r="B409" s="41" t="s">
        <v>972</v>
      </c>
      <c r="C409" s="42" t="s">
        <v>915</v>
      </c>
      <c r="D409" s="43" t="s">
        <v>397</v>
      </c>
      <c r="E409" s="42" t="s">
        <v>887</v>
      </c>
      <c r="F409" s="44">
        <v>4900</v>
      </c>
      <c r="G409" s="44">
        <v>128258</v>
      </c>
      <c r="H409" s="44">
        <v>5701</v>
      </c>
      <c r="I409" s="44">
        <v>41402</v>
      </c>
      <c r="J409" s="44">
        <v>53301</v>
      </c>
      <c r="K409" s="44">
        <v>21567</v>
      </c>
      <c r="L409" s="44">
        <v>28859</v>
      </c>
      <c r="M409" s="44">
        <v>16469</v>
      </c>
      <c r="N409" s="44">
        <v>5216</v>
      </c>
      <c r="O409" s="44">
        <v>20765</v>
      </c>
      <c r="P409" s="46">
        <v>106</v>
      </c>
    </row>
    <row r="410" spans="1:16" x14ac:dyDescent="0.2">
      <c r="A410" s="45" t="s">
        <v>943</v>
      </c>
      <c r="B410" s="41" t="s">
        <v>972</v>
      </c>
      <c r="C410" s="42" t="s">
        <v>915</v>
      </c>
      <c r="D410" s="43" t="s">
        <v>398</v>
      </c>
      <c r="E410" s="42" t="s">
        <v>887</v>
      </c>
      <c r="F410" s="44">
        <v>4368</v>
      </c>
      <c r="G410" s="44">
        <v>153128</v>
      </c>
      <c r="H410" s="44">
        <v>4652</v>
      </c>
      <c r="I410" s="44">
        <v>41450</v>
      </c>
      <c r="J410" s="44">
        <v>68517</v>
      </c>
      <c r="K410" s="44">
        <v>18949</v>
      </c>
      <c r="L410" s="44">
        <v>19510</v>
      </c>
      <c r="M410" s="44">
        <v>10415</v>
      </c>
      <c r="N410" s="44">
        <v>9493</v>
      </c>
      <c r="O410" s="44">
        <v>25656</v>
      </c>
      <c r="P410" s="46">
        <v>105</v>
      </c>
    </row>
    <row r="411" spans="1:16" x14ac:dyDescent="0.2">
      <c r="A411" s="45" t="s">
        <v>943</v>
      </c>
      <c r="B411" s="41" t="s">
        <v>972</v>
      </c>
      <c r="C411" s="42" t="s">
        <v>926</v>
      </c>
      <c r="D411" s="43" t="s">
        <v>399</v>
      </c>
      <c r="E411" s="42" t="s">
        <v>873</v>
      </c>
      <c r="F411" s="44">
        <v>11236</v>
      </c>
      <c r="G411" s="44">
        <v>324441</v>
      </c>
      <c r="H411" s="44">
        <v>1417</v>
      </c>
      <c r="I411" s="44">
        <v>64259</v>
      </c>
      <c r="J411" s="44">
        <v>177509</v>
      </c>
      <c r="K411" s="44">
        <v>50089</v>
      </c>
      <c r="L411" s="44">
        <v>72511</v>
      </c>
      <c r="M411" s="44">
        <v>1</v>
      </c>
      <c r="N411" s="44">
        <v>10</v>
      </c>
      <c r="O411" s="44">
        <v>37</v>
      </c>
      <c r="P411" s="46">
        <v>121</v>
      </c>
    </row>
    <row r="412" spans="1:16" ht="22.5" x14ac:dyDescent="0.2">
      <c r="A412" s="45" t="s">
        <v>930</v>
      </c>
      <c r="B412" s="41" t="s">
        <v>973</v>
      </c>
      <c r="C412" s="42" t="s">
        <v>933</v>
      </c>
      <c r="D412" s="43" t="s">
        <v>400</v>
      </c>
      <c r="E412" s="42" t="s">
        <v>882</v>
      </c>
      <c r="F412" s="44">
        <v>3603</v>
      </c>
      <c r="G412" s="44">
        <v>77768</v>
      </c>
      <c r="H412" s="44">
        <v>4680</v>
      </c>
      <c r="I412" s="44">
        <v>32944</v>
      </c>
      <c r="J412" s="44">
        <v>39616</v>
      </c>
      <c r="K412" s="44">
        <v>13634</v>
      </c>
      <c r="L412" s="44">
        <v>12125</v>
      </c>
      <c r="M412" s="44">
        <v>13720</v>
      </c>
      <c r="N412" s="44">
        <v>6122</v>
      </c>
      <c r="O412" s="44">
        <v>10422</v>
      </c>
      <c r="P412" s="46">
        <v>130</v>
      </c>
    </row>
    <row r="413" spans="1:16" x14ac:dyDescent="0.2">
      <c r="A413" s="45" t="s">
        <v>930</v>
      </c>
      <c r="B413" s="41" t="s">
        <v>973</v>
      </c>
      <c r="C413" s="42" t="s">
        <v>932</v>
      </c>
      <c r="D413" s="43" t="s">
        <v>401</v>
      </c>
      <c r="E413" s="42" t="s">
        <v>877</v>
      </c>
      <c r="F413" s="44">
        <v>2883</v>
      </c>
      <c r="G413" s="44">
        <v>115041</v>
      </c>
      <c r="H413" s="44">
        <v>4491</v>
      </c>
      <c r="I413" s="44">
        <v>14780</v>
      </c>
      <c r="J413" s="44">
        <v>90815</v>
      </c>
      <c r="K413" s="44">
        <v>1826</v>
      </c>
      <c r="L413" s="44">
        <v>23527</v>
      </c>
      <c r="M413" s="44">
        <v>293</v>
      </c>
      <c r="N413" s="44">
        <v>8298</v>
      </c>
      <c r="O413" s="44">
        <v>26430</v>
      </c>
      <c r="P413" s="46">
        <v>12</v>
      </c>
    </row>
    <row r="414" spans="1:16" ht="22.5" x14ac:dyDescent="0.2">
      <c r="A414" s="45" t="s">
        <v>930</v>
      </c>
      <c r="B414" s="41" t="s">
        <v>973</v>
      </c>
      <c r="C414" s="42" t="s">
        <v>913</v>
      </c>
      <c r="D414" s="43" t="s">
        <v>402</v>
      </c>
      <c r="E414" s="42" t="s">
        <v>878</v>
      </c>
      <c r="F414" s="44">
        <v>1182</v>
      </c>
      <c r="G414" s="44">
        <v>154009</v>
      </c>
      <c r="H414" s="44">
        <v>3686</v>
      </c>
      <c r="I414" s="44">
        <v>65625</v>
      </c>
      <c r="J414" s="44">
        <v>101815</v>
      </c>
      <c r="K414" s="44">
        <v>30852</v>
      </c>
      <c r="L414" s="44">
        <v>49265</v>
      </c>
      <c r="M414" s="44">
        <v>4045</v>
      </c>
      <c r="N414" s="44">
        <v>6731</v>
      </c>
      <c r="O414" s="44">
        <v>21684</v>
      </c>
      <c r="P414" s="46">
        <v>130</v>
      </c>
    </row>
    <row r="415" spans="1:16" ht="22.5" x14ac:dyDescent="0.2">
      <c r="A415" s="45" t="s">
        <v>930</v>
      </c>
      <c r="B415" s="41" t="s">
        <v>973</v>
      </c>
      <c r="C415" s="42" t="s">
        <v>913</v>
      </c>
      <c r="D415" s="43" t="s">
        <v>403</v>
      </c>
      <c r="E415" s="42" t="s">
        <v>878</v>
      </c>
      <c r="F415" s="44">
        <v>933</v>
      </c>
      <c r="G415" s="44">
        <v>112526</v>
      </c>
      <c r="H415" s="44">
        <v>2253</v>
      </c>
      <c r="I415" s="44">
        <v>40762</v>
      </c>
      <c r="J415" s="44">
        <v>60336</v>
      </c>
      <c r="K415" s="44">
        <v>16713</v>
      </c>
      <c r="L415" s="44">
        <v>37560</v>
      </c>
      <c r="M415" s="44">
        <v>2201</v>
      </c>
      <c r="N415" s="44">
        <v>4750</v>
      </c>
      <c r="O415" s="44">
        <v>15222</v>
      </c>
      <c r="P415" s="46">
        <v>109</v>
      </c>
    </row>
    <row r="416" spans="1:16" ht="22.5" x14ac:dyDescent="0.2">
      <c r="A416" s="45" t="s">
        <v>930</v>
      </c>
      <c r="B416" s="41" t="s">
        <v>973</v>
      </c>
      <c r="C416" s="42" t="s">
        <v>913</v>
      </c>
      <c r="D416" s="43" t="s">
        <v>404</v>
      </c>
      <c r="E416" s="42" t="s">
        <v>896</v>
      </c>
      <c r="F416" s="44">
        <v>198</v>
      </c>
      <c r="G416" s="44">
        <v>89025</v>
      </c>
      <c r="H416" s="44">
        <v>1592</v>
      </c>
      <c r="I416" s="44">
        <v>32220</v>
      </c>
      <c r="J416" s="44">
        <v>36296</v>
      </c>
      <c r="K416" s="44">
        <v>20463</v>
      </c>
      <c r="L416" s="44">
        <v>26112</v>
      </c>
      <c r="M416" s="44">
        <v>813</v>
      </c>
      <c r="N416" s="44">
        <v>236</v>
      </c>
      <c r="O416" s="44">
        <v>2538</v>
      </c>
      <c r="P416" s="46">
        <v>93</v>
      </c>
    </row>
    <row r="417" spans="1:16" x14ac:dyDescent="0.2">
      <c r="A417" s="45" t="s">
        <v>930</v>
      </c>
      <c r="B417" s="41" t="s">
        <v>973</v>
      </c>
      <c r="C417" s="42" t="s">
        <v>914</v>
      </c>
      <c r="D417" s="43" t="s">
        <v>405</v>
      </c>
      <c r="E417" s="42" t="s">
        <v>879</v>
      </c>
      <c r="F417" s="44">
        <v>1682</v>
      </c>
      <c r="G417" s="44">
        <v>53574</v>
      </c>
      <c r="H417" s="44">
        <v>5262</v>
      </c>
      <c r="I417" s="44">
        <v>13483</v>
      </c>
      <c r="J417" s="44">
        <v>18628</v>
      </c>
      <c r="K417" s="44">
        <v>5034</v>
      </c>
      <c r="L417" s="44">
        <v>6571</v>
      </c>
      <c r="M417" s="44">
        <v>16221</v>
      </c>
      <c r="N417" s="44">
        <v>4494</v>
      </c>
      <c r="O417" s="44">
        <v>8773</v>
      </c>
      <c r="P417" s="46">
        <v>72</v>
      </c>
    </row>
    <row r="418" spans="1:16" x14ac:dyDescent="0.2">
      <c r="A418" s="45" t="s">
        <v>930</v>
      </c>
      <c r="B418" s="41" t="s">
        <v>973</v>
      </c>
      <c r="C418" s="42" t="s">
        <v>914</v>
      </c>
      <c r="D418" s="43" t="s">
        <v>406</v>
      </c>
      <c r="E418" s="42" t="s">
        <v>859</v>
      </c>
      <c r="F418" s="44">
        <v>808</v>
      </c>
      <c r="G418" s="44">
        <v>27954</v>
      </c>
      <c r="H418" s="44">
        <v>2314</v>
      </c>
      <c r="I418" s="44">
        <v>2363</v>
      </c>
      <c r="J418" s="44">
        <v>12058</v>
      </c>
      <c r="K418" s="44">
        <v>2880</v>
      </c>
      <c r="L418" s="44">
        <v>5919</v>
      </c>
      <c r="M418" s="44">
        <v>6943</v>
      </c>
      <c r="N418" s="44">
        <v>2868</v>
      </c>
      <c r="O418" s="44">
        <v>4223</v>
      </c>
      <c r="P418" s="46">
        <v>83</v>
      </c>
    </row>
    <row r="419" spans="1:16" x14ac:dyDescent="0.2">
      <c r="A419" s="45" t="s">
        <v>930</v>
      </c>
      <c r="B419" s="41" t="s">
        <v>973</v>
      </c>
      <c r="C419" s="42" t="s">
        <v>915</v>
      </c>
      <c r="D419" s="43" t="s">
        <v>407</v>
      </c>
      <c r="E419" s="42" t="s">
        <v>876</v>
      </c>
      <c r="F419" s="44">
        <v>3908</v>
      </c>
      <c r="G419" s="44">
        <v>99123</v>
      </c>
      <c r="H419" s="44">
        <v>6180</v>
      </c>
      <c r="I419" s="44">
        <v>40042</v>
      </c>
      <c r="J419" s="44">
        <v>46095</v>
      </c>
      <c r="K419" s="44">
        <v>17753</v>
      </c>
      <c r="L419" s="44">
        <v>23648</v>
      </c>
      <c r="M419" s="44">
        <v>3972</v>
      </c>
      <c r="N419" s="44">
        <v>2176</v>
      </c>
      <c r="O419" s="44">
        <v>8430</v>
      </c>
      <c r="P419" s="46">
        <v>92</v>
      </c>
    </row>
    <row r="420" spans="1:16" x14ac:dyDescent="0.2">
      <c r="A420" s="45" t="s">
        <v>930</v>
      </c>
      <c r="B420" s="41" t="s">
        <v>973</v>
      </c>
      <c r="C420" s="42" t="s">
        <v>926</v>
      </c>
      <c r="D420" s="43" t="s">
        <v>408</v>
      </c>
      <c r="E420" s="42" t="s">
        <v>873</v>
      </c>
      <c r="F420" s="44">
        <v>7752</v>
      </c>
      <c r="G420" s="44">
        <v>167468</v>
      </c>
      <c r="H420" s="44">
        <v>1349</v>
      </c>
      <c r="I420" s="44">
        <v>65168</v>
      </c>
      <c r="J420" s="44">
        <v>90984</v>
      </c>
      <c r="K420" s="44">
        <v>33057</v>
      </c>
      <c r="L420" s="44">
        <v>64937</v>
      </c>
      <c r="M420" s="44">
        <v>0</v>
      </c>
      <c r="N420" s="44">
        <v>106</v>
      </c>
      <c r="O420" s="44">
        <v>313</v>
      </c>
      <c r="P420" s="46">
        <v>109</v>
      </c>
    </row>
    <row r="421" spans="1:16" x14ac:dyDescent="0.2">
      <c r="A421" s="45" t="s">
        <v>930</v>
      </c>
      <c r="B421" s="41" t="s">
        <v>973</v>
      </c>
      <c r="C421" s="42" t="s">
        <v>934</v>
      </c>
      <c r="D421" s="43" t="s">
        <v>409</v>
      </c>
      <c r="E421" s="42" t="s">
        <v>881</v>
      </c>
      <c r="F421" s="44">
        <v>3091</v>
      </c>
      <c r="G421" s="44">
        <v>32810</v>
      </c>
      <c r="H421" s="44">
        <v>4314</v>
      </c>
      <c r="I421" s="44">
        <v>879</v>
      </c>
      <c r="J421" s="44">
        <v>36003</v>
      </c>
      <c r="K421" s="44">
        <v>4779</v>
      </c>
      <c r="L421" s="44">
        <v>804</v>
      </c>
      <c r="M421" s="44">
        <v>26893</v>
      </c>
      <c r="N421" s="44">
        <v>8834</v>
      </c>
      <c r="O421" s="44">
        <v>1806</v>
      </c>
      <c r="P421" s="46">
        <v>60</v>
      </c>
    </row>
    <row r="422" spans="1:16" ht="22.5" x14ac:dyDescent="0.2">
      <c r="A422" s="45" t="s">
        <v>930</v>
      </c>
      <c r="B422" s="41" t="s">
        <v>974</v>
      </c>
      <c r="C422" s="42" t="s">
        <v>933</v>
      </c>
      <c r="D422" s="43" t="s">
        <v>410</v>
      </c>
      <c r="E422" s="42" t="s">
        <v>882</v>
      </c>
      <c r="F422" s="44">
        <v>3355</v>
      </c>
      <c r="G422" s="44">
        <v>92046</v>
      </c>
      <c r="H422" s="44">
        <v>5677</v>
      </c>
      <c r="I422" s="44">
        <v>30893</v>
      </c>
      <c r="J422" s="44">
        <v>39369</v>
      </c>
      <c r="K422" s="44">
        <v>15249</v>
      </c>
      <c r="L422" s="44">
        <v>23926</v>
      </c>
      <c r="M422" s="44">
        <v>17638</v>
      </c>
      <c r="N422" s="44">
        <v>11912</v>
      </c>
      <c r="O422" s="44">
        <v>24531</v>
      </c>
      <c r="P422" s="46">
        <v>110</v>
      </c>
    </row>
    <row r="423" spans="1:16" x14ac:dyDescent="0.2">
      <c r="A423" s="45" t="s">
        <v>930</v>
      </c>
      <c r="B423" s="41" t="s">
        <v>974</v>
      </c>
      <c r="C423" s="42" t="s">
        <v>932</v>
      </c>
      <c r="D423" s="43" t="s">
        <v>411</v>
      </c>
      <c r="E423" s="42" t="s">
        <v>877</v>
      </c>
      <c r="F423" s="44">
        <v>7539</v>
      </c>
      <c r="G423" s="44">
        <v>51597</v>
      </c>
      <c r="H423" s="44">
        <v>3774</v>
      </c>
      <c r="I423" s="44">
        <v>22566</v>
      </c>
      <c r="J423" s="44">
        <v>59087</v>
      </c>
      <c r="K423" s="44">
        <v>9137</v>
      </c>
      <c r="L423" s="44">
        <v>27764</v>
      </c>
      <c r="M423" s="44">
        <v>140</v>
      </c>
      <c r="N423" s="44">
        <v>4337</v>
      </c>
      <c r="O423" s="44">
        <v>22732</v>
      </c>
      <c r="P423" s="46">
        <v>24</v>
      </c>
    </row>
    <row r="424" spans="1:16" ht="22.5" x14ac:dyDescent="0.2">
      <c r="A424" s="45" t="s">
        <v>930</v>
      </c>
      <c r="B424" s="41" t="s">
        <v>974</v>
      </c>
      <c r="C424" s="42" t="s">
        <v>913</v>
      </c>
      <c r="D424" s="43" t="s">
        <v>412</v>
      </c>
      <c r="E424" s="42" t="s">
        <v>878</v>
      </c>
      <c r="F424" s="44">
        <v>870</v>
      </c>
      <c r="G424" s="44">
        <v>37430</v>
      </c>
      <c r="H424" s="44">
        <v>1423</v>
      </c>
      <c r="I424" s="44">
        <v>22098</v>
      </c>
      <c r="J424" s="44">
        <v>33600</v>
      </c>
      <c r="K424" s="44">
        <v>5784</v>
      </c>
      <c r="L424" s="44">
        <v>11971</v>
      </c>
      <c r="M424" s="44">
        <v>1366</v>
      </c>
      <c r="N424" s="44">
        <v>2611</v>
      </c>
      <c r="O424" s="44">
        <v>7507</v>
      </c>
      <c r="P424" s="46">
        <v>72</v>
      </c>
    </row>
    <row r="425" spans="1:16" ht="22.5" x14ac:dyDescent="0.2">
      <c r="A425" s="45" t="s">
        <v>930</v>
      </c>
      <c r="B425" s="41" t="s">
        <v>974</v>
      </c>
      <c r="C425" s="42" t="s">
        <v>913</v>
      </c>
      <c r="D425" s="43" t="s">
        <v>413</v>
      </c>
      <c r="E425" s="42" t="s">
        <v>878</v>
      </c>
      <c r="F425" s="44">
        <v>776</v>
      </c>
      <c r="G425" s="44">
        <v>51915</v>
      </c>
      <c r="H425" s="44">
        <v>1846</v>
      </c>
      <c r="I425" s="44">
        <v>27882</v>
      </c>
      <c r="J425" s="44">
        <v>28682</v>
      </c>
      <c r="K425" s="44">
        <v>6300</v>
      </c>
      <c r="L425" s="44">
        <v>18044</v>
      </c>
      <c r="M425" s="44">
        <v>3178</v>
      </c>
      <c r="N425" s="44">
        <v>1840</v>
      </c>
      <c r="O425" s="44">
        <v>7826</v>
      </c>
      <c r="P425" s="46">
        <v>64</v>
      </c>
    </row>
    <row r="426" spans="1:16" x14ac:dyDescent="0.2">
      <c r="A426" s="45" t="s">
        <v>930</v>
      </c>
      <c r="B426" s="41" t="s">
        <v>974</v>
      </c>
      <c r="C426" s="42" t="s">
        <v>914</v>
      </c>
      <c r="D426" s="43" t="s">
        <v>414</v>
      </c>
      <c r="E426" s="42" t="s">
        <v>879</v>
      </c>
      <c r="F426" s="44">
        <v>2360</v>
      </c>
      <c r="G426" s="44">
        <v>46214</v>
      </c>
      <c r="H426" s="44">
        <v>4944</v>
      </c>
      <c r="I426" s="44">
        <v>7754</v>
      </c>
      <c r="J426" s="44">
        <v>17010</v>
      </c>
      <c r="K426" s="44">
        <v>4757</v>
      </c>
      <c r="L426" s="44">
        <v>7775</v>
      </c>
      <c r="M426" s="44">
        <v>14741</v>
      </c>
      <c r="N426" s="44">
        <v>5074</v>
      </c>
      <c r="O426" s="44">
        <v>7356</v>
      </c>
      <c r="P426" s="46">
        <v>77</v>
      </c>
    </row>
    <row r="427" spans="1:16" x14ac:dyDescent="0.2">
      <c r="A427" s="45" t="s">
        <v>930</v>
      </c>
      <c r="B427" s="41" t="s">
        <v>974</v>
      </c>
      <c r="C427" s="42" t="s">
        <v>926</v>
      </c>
      <c r="D427" s="43" t="s">
        <v>415</v>
      </c>
      <c r="E427" s="42" t="s">
        <v>873</v>
      </c>
      <c r="F427" s="44">
        <v>7280</v>
      </c>
      <c r="G427" s="44">
        <v>143850</v>
      </c>
      <c r="H427" s="44">
        <v>1173</v>
      </c>
      <c r="I427" s="44">
        <v>51472</v>
      </c>
      <c r="J427" s="44">
        <v>89883</v>
      </c>
      <c r="K427" s="44">
        <v>26128</v>
      </c>
      <c r="L427" s="44">
        <v>28217</v>
      </c>
      <c r="M427" s="44">
        <v>0</v>
      </c>
      <c r="N427" s="44">
        <v>3470</v>
      </c>
      <c r="O427" s="44">
        <v>519</v>
      </c>
      <c r="P427" s="46">
        <v>96</v>
      </c>
    </row>
    <row r="428" spans="1:16" x14ac:dyDescent="0.2">
      <c r="A428" s="45" t="s">
        <v>930</v>
      </c>
      <c r="B428" s="41" t="s">
        <v>974</v>
      </c>
      <c r="C428" s="42" t="s">
        <v>934</v>
      </c>
      <c r="D428" s="43" t="s">
        <v>416</v>
      </c>
      <c r="E428" s="42" t="s">
        <v>881</v>
      </c>
      <c r="F428" s="44">
        <v>1684</v>
      </c>
      <c r="G428" s="44">
        <v>24718</v>
      </c>
      <c r="H428" s="44">
        <v>3446</v>
      </c>
      <c r="I428" s="44">
        <v>4108</v>
      </c>
      <c r="J428" s="44">
        <v>12996</v>
      </c>
      <c r="K428" s="44">
        <v>3401</v>
      </c>
      <c r="L428" s="44">
        <v>2511</v>
      </c>
      <c r="M428" s="44">
        <v>17554</v>
      </c>
      <c r="N428" s="44">
        <v>8988</v>
      </c>
      <c r="O428" s="44">
        <v>2703</v>
      </c>
      <c r="P428" s="46">
        <v>48</v>
      </c>
    </row>
    <row r="429" spans="1:16" x14ac:dyDescent="0.2">
      <c r="A429" s="45" t="s">
        <v>928</v>
      </c>
      <c r="B429" s="41" t="s">
        <v>975</v>
      </c>
      <c r="C429" s="42" t="s">
        <v>913</v>
      </c>
      <c r="D429" s="43" t="s">
        <v>417</v>
      </c>
      <c r="E429" s="42" t="s">
        <v>897</v>
      </c>
      <c r="F429" s="44">
        <v>1288</v>
      </c>
      <c r="G429" s="44">
        <v>76849</v>
      </c>
      <c r="H429" s="44">
        <v>1247</v>
      </c>
      <c r="I429" s="44">
        <v>28966</v>
      </c>
      <c r="J429" s="44">
        <v>40094</v>
      </c>
      <c r="K429" s="44">
        <v>18712</v>
      </c>
      <c r="L429" s="44">
        <v>21416</v>
      </c>
      <c r="M429" s="44">
        <v>632</v>
      </c>
      <c r="N429" s="44">
        <v>701</v>
      </c>
      <c r="O429" s="44">
        <v>3163</v>
      </c>
      <c r="P429" s="46">
        <v>91</v>
      </c>
    </row>
    <row r="430" spans="1:16" x14ac:dyDescent="0.2">
      <c r="A430" s="45" t="s">
        <v>928</v>
      </c>
      <c r="B430" s="41" t="s">
        <v>975</v>
      </c>
      <c r="C430" s="42" t="s">
        <v>913</v>
      </c>
      <c r="D430" s="43" t="s">
        <v>418</v>
      </c>
      <c r="E430" s="42" t="s">
        <v>897</v>
      </c>
      <c r="F430" s="44">
        <v>1093</v>
      </c>
      <c r="G430" s="44">
        <v>50056</v>
      </c>
      <c r="H430" s="44">
        <v>1331</v>
      </c>
      <c r="I430" s="44">
        <v>20184</v>
      </c>
      <c r="J430" s="44">
        <v>49428</v>
      </c>
      <c r="K430" s="44">
        <v>10817</v>
      </c>
      <c r="L430" s="44">
        <v>12076</v>
      </c>
      <c r="M430" s="44">
        <v>312</v>
      </c>
      <c r="N430" s="44">
        <v>555</v>
      </c>
      <c r="O430" s="44">
        <v>2172</v>
      </c>
      <c r="P430" s="46">
        <v>81</v>
      </c>
    </row>
    <row r="431" spans="1:16" x14ac:dyDescent="0.2">
      <c r="A431" s="45" t="s">
        <v>928</v>
      </c>
      <c r="B431" s="41" t="s">
        <v>975</v>
      </c>
      <c r="C431" s="42" t="s">
        <v>915</v>
      </c>
      <c r="D431" s="43" t="s">
        <v>419</v>
      </c>
      <c r="E431" s="42" t="s">
        <v>876</v>
      </c>
      <c r="F431" s="44">
        <v>2550</v>
      </c>
      <c r="G431" s="44">
        <v>67959</v>
      </c>
      <c r="H431" s="44">
        <v>3802</v>
      </c>
      <c r="I431" s="44">
        <v>25459</v>
      </c>
      <c r="J431" s="44">
        <v>36066</v>
      </c>
      <c r="K431" s="44">
        <v>15103</v>
      </c>
      <c r="L431" s="44">
        <v>22337</v>
      </c>
      <c r="M431" s="44">
        <v>8423</v>
      </c>
      <c r="N431" s="44">
        <v>1639</v>
      </c>
      <c r="O431" s="44">
        <v>5366</v>
      </c>
      <c r="P431" s="46">
        <v>73</v>
      </c>
    </row>
    <row r="432" spans="1:16" x14ac:dyDescent="0.2">
      <c r="A432" s="45" t="s">
        <v>940</v>
      </c>
      <c r="B432" s="41" t="s">
        <v>976</v>
      </c>
      <c r="C432" s="42" t="s">
        <v>937</v>
      </c>
      <c r="D432" s="43" t="s">
        <v>420</v>
      </c>
      <c r="E432" s="42" t="s">
        <v>877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6">
        <v>0</v>
      </c>
    </row>
    <row r="433" spans="1:16" x14ac:dyDescent="0.2">
      <c r="A433" s="45" t="s">
        <v>940</v>
      </c>
      <c r="B433" s="41" t="s">
        <v>976</v>
      </c>
      <c r="C433" s="42" t="s">
        <v>934</v>
      </c>
      <c r="D433" s="43" t="s">
        <v>421</v>
      </c>
      <c r="E433" s="42" t="s">
        <v>881</v>
      </c>
      <c r="F433" s="44">
        <v>523</v>
      </c>
      <c r="G433" s="44">
        <v>12547</v>
      </c>
      <c r="H433" s="44">
        <v>999</v>
      </c>
      <c r="I433" s="44">
        <v>4142</v>
      </c>
      <c r="J433" s="44">
        <v>6709</v>
      </c>
      <c r="K433" s="44">
        <v>1001</v>
      </c>
      <c r="L433" s="44">
        <v>3221</v>
      </c>
      <c r="M433" s="44">
        <v>5914</v>
      </c>
      <c r="N433" s="44">
        <v>1914</v>
      </c>
      <c r="O433" s="44">
        <v>894</v>
      </c>
      <c r="P433" s="46">
        <v>12</v>
      </c>
    </row>
    <row r="434" spans="1:16" ht="45" x14ac:dyDescent="0.2">
      <c r="A434" s="45" t="s">
        <v>940</v>
      </c>
      <c r="B434" s="41" t="s">
        <v>976</v>
      </c>
      <c r="C434" s="42" t="s">
        <v>942</v>
      </c>
      <c r="D434" s="43" t="s">
        <v>422</v>
      </c>
      <c r="E434" s="42" t="s">
        <v>886</v>
      </c>
      <c r="F434" s="44">
        <v>1221</v>
      </c>
      <c r="G434" s="44">
        <v>72111</v>
      </c>
      <c r="H434" s="44">
        <v>3811</v>
      </c>
      <c r="I434" s="44">
        <v>25757</v>
      </c>
      <c r="J434" s="44">
        <v>43797</v>
      </c>
      <c r="K434" s="44">
        <v>6771</v>
      </c>
      <c r="L434" s="44">
        <v>21616</v>
      </c>
      <c r="M434" s="44">
        <v>10603</v>
      </c>
      <c r="N434" s="44">
        <v>4871</v>
      </c>
      <c r="O434" s="44">
        <v>10457</v>
      </c>
      <c r="P434" s="46">
        <v>98</v>
      </c>
    </row>
    <row r="435" spans="1:16" x14ac:dyDescent="0.2">
      <c r="A435" s="45" t="s">
        <v>940</v>
      </c>
      <c r="B435" s="41" t="s">
        <v>976</v>
      </c>
      <c r="C435" s="42" t="s">
        <v>926</v>
      </c>
      <c r="D435" s="43" t="s">
        <v>423</v>
      </c>
      <c r="E435" s="42" t="s">
        <v>873</v>
      </c>
      <c r="F435" s="44">
        <v>505</v>
      </c>
      <c r="G435" s="44">
        <v>15617</v>
      </c>
      <c r="H435" s="44">
        <v>158</v>
      </c>
      <c r="I435" s="44">
        <v>4785</v>
      </c>
      <c r="J435" s="44">
        <v>9012</v>
      </c>
      <c r="K435" s="44">
        <v>3514</v>
      </c>
      <c r="L435" s="44">
        <v>5330</v>
      </c>
      <c r="M435" s="44">
        <v>9</v>
      </c>
      <c r="N435" s="44">
        <v>79</v>
      </c>
      <c r="O435" s="44">
        <v>154</v>
      </c>
      <c r="P435" s="46">
        <v>12</v>
      </c>
    </row>
    <row r="436" spans="1:16" x14ac:dyDescent="0.2">
      <c r="A436" s="45" t="s">
        <v>940</v>
      </c>
      <c r="B436" s="41" t="s">
        <v>977</v>
      </c>
      <c r="C436" s="42" t="s">
        <v>937</v>
      </c>
      <c r="D436" s="43" t="s">
        <v>424</v>
      </c>
      <c r="E436" s="42" t="s">
        <v>877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6">
        <v>0</v>
      </c>
    </row>
    <row r="437" spans="1:16" ht="45" x14ac:dyDescent="0.2">
      <c r="A437" s="45" t="s">
        <v>940</v>
      </c>
      <c r="B437" s="41" t="s">
        <v>977</v>
      </c>
      <c r="C437" s="42" t="s">
        <v>942</v>
      </c>
      <c r="D437" s="43" t="s">
        <v>425</v>
      </c>
      <c r="E437" s="42" t="s">
        <v>886</v>
      </c>
      <c r="F437" s="44">
        <v>1783</v>
      </c>
      <c r="G437" s="44">
        <v>99781</v>
      </c>
      <c r="H437" s="44">
        <v>5278</v>
      </c>
      <c r="I437" s="44">
        <v>47188</v>
      </c>
      <c r="J437" s="44">
        <v>70551</v>
      </c>
      <c r="K437" s="44">
        <v>19427</v>
      </c>
      <c r="L437" s="44">
        <v>60786</v>
      </c>
      <c r="M437" s="44">
        <v>3791</v>
      </c>
      <c r="N437" s="44">
        <v>2420</v>
      </c>
      <c r="O437" s="44">
        <v>7800</v>
      </c>
      <c r="P437" s="46">
        <v>128</v>
      </c>
    </row>
    <row r="438" spans="1:16" x14ac:dyDescent="0.2">
      <c r="A438" s="45" t="s">
        <v>940</v>
      </c>
      <c r="B438" s="41" t="s">
        <v>977</v>
      </c>
      <c r="C438" s="42" t="s">
        <v>926</v>
      </c>
      <c r="D438" s="43" t="s">
        <v>426</v>
      </c>
      <c r="E438" s="42" t="s">
        <v>873</v>
      </c>
      <c r="F438" s="44">
        <v>1246</v>
      </c>
      <c r="G438" s="44">
        <v>26759</v>
      </c>
      <c r="H438" s="44">
        <v>686</v>
      </c>
      <c r="I438" s="44">
        <v>10754</v>
      </c>
      <c r="J438" s="44">
        <v>20442</v>
      </c>
      <c r="K438" s="44">
        <v>6796</v>
      </c>
      <c r="L438" s="44">
        <v>11747</v>
      </c>
      <c r="M438" s="44">
        <v>4</v>
      </c>
      <c r="N438" s="44">
        <v>40</v>
      </c>
      <c r="O438" s="44">
        <v>593</v>
      </c>
      <c r="P438" s="46">
        <v>24</v>
      </c>
    </row>
    <row r="439" spans="1:16" x14ac:dyDescent="0.2">
      <c r="A439" s="45" t="s">
        <v>940</v>
      </c>
      <c r="B439" s="41" t="s">
        <v>977</v>
      </c>
      <c r="C439" s="42" t="s">
        <v>934</v>
      </c>
      <c r="D439" s="43" t="s">
        <v>427</v>
      </c>
      <c r="E439" s="42" t="s">
        <v>881</v>
      </c>
      <c r="F439" s="44">
        <v>403</v>
      </c>
      <c r="G439" s="44">
        <v>14968</v>
      </c>
      <c r="H439" s="44">
        <v>1620</v>
      </c>
      <c r="I439" s="44">
        <v>1615</v>
      </c>
      <c r="J439" s="44">
        <v>5058</v>
      </c>
      <c r="K439" s="44">
        <v>1778</v>
      </c>
      <c r="L439" s="44">
        <v>712</v>
      </c>
      <c r="M439" s="44">
        <v>5746</v>
      </c>
      <c r="N439" s="44">
        <v>2244</v>
      </c>
      <c r="O439" s="44">
        <v>1529</v>
      </c>
      <c r="P439" s="46">
        <v>12</v>
      </c>
    </row>
    <row r="440" spans="1:16" ht="22.5" x14ac:dyDescent="0.2">
      <c r="A440" s="45" t="s">
        <v>930</v>
      </c>
      <c r="B440" s="41" t="s">
        <v>978</v>
      </c>
      <c r="C440" s="42" t="s">
        <v>933</v>
      </c>
      <c r="D440" s="43" t="s">
        <v>428</v>
      </c>
      <c r="E440" s="42" t="s">
        <v>882</v>
      </c>
      <c r="F440" s="44">
        <v>2159</v>
      </c>
      <c r="G440" s="44">
        <v>113717</v>
      </c>
      <c r="H440" s="44">
        <v>5769</v>
      </c>
      <c r="I440" s="44">
        <v>34573</v>
      </c>
      <c r="J440" s="44">
        <v>46706</v>
      </c>
      <c r="K440" s="44">
        <v>15234</v>
      </c>
      <c r="L440" s="44">
        <v>25871</v>
      </c>
      <c r="M440" s="44">
        <v>15013</v>
      </c>
      <c r="N440" s="44">
        <v>12332</v>
      </c>
      <c r="O440" s="44">
        <v>15671</v>
      </c>
      <c r="P440" s="46">
        <v>144</v>
      </c>
    </row>
    <row r="441" spans="1:16" x14ac:dyDescent="0.2">
      <c r="A441" s="45" t="s">
        <v>930</v>
      </c>
      <c r="B441" s="41" t="s">
        <v>978</v>
      </c>
      <c r="C441" s="42" t="s">
        <v>932</v>
      </c>
      <c r="D441" s="43" t="s">
        <v>429</v>
      </c>
      <c r="E441" s="42" t="s">
        <v>877</v>
      </c>
      <c r="F441" s="44">
        <v>1973</v>
      </c>
      <c r="G441" s="44">
        <v>109417</v>
      </c>
      <c r="H441" s="44">
        <v>5270</v>
      </c>
      <c r="I441" s="44">
        <v>16961</v>
      </c>
      <c r="J441" s="44">
        <v>32578</v>
      </c>
      <c r="K441" s="44">
        <v>10697</v>
      </c>
      <c r="L441" s="44">
        <v>15185</v>
      </c>
      <c r="M441" s="44">
        <v>5</v>
      </c>
      <c r="N441" s="44">
        <v>7012</v>
      </c>
      <c r="O441" s="44">
        <v>12929</v>
      </c>
      <c r="P441" s="46">
        <v>37</v>
      </c>
    </row>
    <row r="442" spans="1:16" x14ac:dyDescent="0.2">
      <c r="A442" s="45" t="s">
        <v>930</v>
      </c>
      <c r="B442" s="41" t="s">
        <v>978</v>
      </c>
      <c r="C442" s="42" t="s">
        <v>938</v>
      </c>
      <c r="D442" s="43" t="s">
        <v>430</v>
      </c>
      <c r="E442" s="42" t="s">
        <v>898</v>
      </c>
      <c r="F442" s="44">
        <v>507</v>
      </c>
      <c r="G442" s="44">
        <v>95832</v>
      </c>
      <c r="H442" s="44">
        <v>3181</v>
      </c>
      <c r="I442" s="44">
        <v>45930</v>
      </c>
      <c r="J442" s="44">
        <v>63483</v>
      </c>
      <c r="K442" s="44">
        <v>14367</v>
      </c>
      <c r="L442" s="44">
        <v>62725</v>
      </c>
      <c r="M442" s="44">
        <v>2159</v>
      </c>
      <c r="N442" s="44">
        <v>3920</v>
      </c>
      <c r="O442" s="44">
        <v>12026</v>
      </c>
      <c r="P442" s="46">
        <v>146</v>
      </c>
    </row>
    <row r="443" spans="1:16" x14ac:dyDescent="0.2">
      <c r="A443" s="45" t="s">
        <v>930</v>
      </c>
      <c r="B443" s="41" t="s">
        <v>978</v>
      </c>
      <c r="C443" s="42" t="s">
        <v>939</v>
      </c>
      <c r="D443" s="43" t="s">
        <v>431</v>
      </c>
      <c r="E443" s="42" t="s">
        <v>899</v>
      </c>
      <c r="F443" s="44">
        <v>2780</v>
      </c>
      <c r="G443" s="44">
        <v>180498</v>
      </c>
      <c r="H443" s="44">
        <v>12864</v>
      </c>
      <c r="I443" s="44">
        <v>64935</v>
      </c>
      <c r="J443" s="44">
        <v>110862</v>
      </c>
      <c r="K443" s="44">
        <v>29819</v>
      </c>
      <c r="L443" s="44">
        <v>56221</v>
      </c>
      <c r="M443" s="44">
        <v>29491</v>
      </c>
      <c r="N443" s="44">
        <v>11184</v>
      </c>
      <c r="O443" s="44">
        <v>32518</v>
      </c>
      <c r="P443" s="46">
        <v>243</v>
      </c>
    </row>
    <row r="444" spans="1:16" x14ac:dyDescent="0.2">
      <c r="A444" s="45" t="s">
        <v>930</v>
      </c>
      <c r="B444" s="41" t="s">
        <v>978</v>
      </c>
      <c r="C444" s="42" t="s">
        <v>926</v>
      </c>
      <c r="D444" s="43" t="s">
        <v>432</v>
      </c>
      <c r="E444" s="42" t="s">
        <v>873</v>
      </c>
      <c r="F444" s="44">
        <v>3391</v>
      </c>
      <c r="G444" s="44">
        <v>153833</v>
      </c>
      <c r="H444" s="44">
        <v>1525</v>
      </c>
      <c r="I444" s="44">
        <v>35151</v>
      </c>
      <c r="J444" s="44">
        <v>75333</v>
      </c>
      <c r="K444" s="44">
        <v>24488</v>
      </c>
      <c r="L444" s="44">
        <v>28118</v>
      </c>
      <c r="M444" s="44">
        <v>3</v>
      </c>
      <c r="N444" s="44">
        <v>104</v>
      </c>
      <c r="O444" s="44">
        <v>553</v>
      </c>
      <c r="P444" s="46">
        <v>72</v>
      </c>
    </row>
    <row r="445" spans="1:16" x14ac:dyDescent="0.2">
      <c r="A445" s="45" t="s">
        <v>930</v>
      </c>
      <c r="B445" s="41" t="s">
        <v>978</v>
      </c>
      <c r="C445" s="42" t="s">
        <v>934</v>
      </c>
      <c r="D445" s="43" t="s">
        <v>433</v>
      </c>
      <c r="E445" s="42" t="s">
        <v>881</v>
      </c>
      <c r="F445" s="44">
        <v>2452</v>
      </c>
      <c r="G445" s="44">
        <v>42081</v>
      </c>
      <c r="H445" s="44">
        <v>5123</v>
      </c>
      <c r="I445" s="44">
        <v>15293</v>
      </c>
      <c r="J445" s="44">
        <v>25205</v>
      </c>
      <c r="K445" s="44">
        <v>2974</v>
      </c>
      <c r="L445" s="44">
        <v>11582</v>
      </c>
      <c r="M445" s="44">
        <v>22117</v>
      </c>
      <c r="N445" s="44">
        <v>8715</v>
      </c>
      <c r="O445" s="44">
        <v>5934</v>
      </c>
      <c r="P445" s="46">
        <v>60</v>
      </c>
    </row>
    <row r="446" spans="1:16" x14ac:dyDescent="0.2">
      <c r="A446" s="45" t="s">
        <v>940</v>
      </c>
      <c r="B446" s="41" t="s">
        <v>979</v>
      </c>
      <c r="C446" s="42" t="s">
        <v>937</v>
      </c>
      <c r="D446" s="43" t="s">
        <v>434</v>
      </c>
      <c r="E446" s="42" t="s">
        <v>877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6">
        <v>0</v>
      </c>
    </row>
    <row r="447" spans="1:16" ht="45" x14ac:dyDescent="0.2">
      <c r="A447" s="45" t="s">
        <v>940</v>
      </c>
      <c r="B447" s="41" t="s">
        <v>979</v>
      </c>
      <c r="C447" s="42" t="s">
        <v>942</v>
      </c>
      <c r="D447" s="43" t="s">
        <v>435</v>
      </c>
      <c r="E447" s="42" t="s">
        <v>886</v>
      </c>
      <c r="F447" s="44">
        <v>2062</v>
      </c>
      <c r="G447" s="44">
        <v>203273</v>
      </c>
      <c r="H447" s="44">
        <v>6634</v>
      </c>
      <c r="I447" s="44">
        <v>50769</v>
      </c>
      <c r="J447" s="44">
        <v>104357</v>
      </c>
      <c r="K447" s="44">
        <v>32568</v>
      </c>
      <c r="L447" s="44">
        <v>50922</v>
      </c>
      <c r="M447" s="44">
        <v>19358</v>
      </c>
      <c r="N447" s="44">
        <v>11094</v>
      </c>
      <c r="O447" s="44">
        <v>31605</v>
      </c>
      <c r="P447" s="46">
        <v>149</v>
      </c>
    </row>
    <row r="448" spans="1:16" x14ac:dyDescent="0.2">
      <c r="A448" s="45" t="s">
        <v>940</v>
      </c>
      <c r="B448" s="41" t="s">
        <v>979</v>
      </c>
      <c r="C448" s="42" t="s">
        <v>926</v>
      </c>
      <c r="D448" s="43" t="s">
        <v>436</v>
      </c>
      <c r="E448" s="42" t="s">
        <v>873</v>
      </c>
      <c r="F448" s="44">
        <v>443</v>
      </c>
      <c r="G448" s="44">
        <v>13141</v>
      </c>
      <c r="H448" s="44">
        <v>182</v>
      </c>
      <c r="I448" s="44">
        <v>8830</v>
      </c>
      <c r="J448" s="44">
        <v>15668</v>
      </c>
      <c r="K448" s="44">
        <v>2139</v>
      </c>
      <c r="L448" s="44">
        <v>2536</v>
      </c>
      <c r="M448" s="44">
        <v>0</v>
      </c>
      <c r="N448" s="44">
        <v>188</v>
      </c>
      <c r="O448" s="44">
        <v>113</v>
      </c>
      <c r="P448" s="46">
        <v>12</v>
      </c>
    </row>
    <row r="449" spans="1:16" x14ac:dyDescent="0.2">
      <c r="A449" s="45" t="s">
        <v>940</v>
      </c>
      <c r="B449" s="41" t="s">
        <v>979</v>
      </c>
      <c r="C449" s="42" t="s">
        <v>934</v>
      </c>
      <c r="D449" s="43" t="s">
        <v>437</v>
      </c>
      <c r="E449" s="42" t="s">
        <v>881</v>
      </c>
      <c r="F449" s="44">
        <v>981</v>
      </c>
      <c r="G449" s="44">
        <v>17227</v>
      </c>
      <c r="H449" s="44">
        <v>1215</v>
      </c>
      <c r="I449" s="44">
        <v>1060</v>
      </c>
      <c r="J449" s="44">
        <v>8408</v>
      </c>
      <c r="K449" s="44">
        <v>911</v>
      </c>
      <c r="L449" s="44">
        <v>590</v>
      </c>
      <c r="M449" s="44">
        <v>11390</v>
      </c>
      <c r="N449" s="44">
        <v>5429</v>
      </c>
      <c r="O449" s="44">
        <v>1022</v>
      </c>
      <c r="P449" s="46">
        <v>26</v>
      </c>
    </row>
    <row r="450" spans="1:16" x14ac:dyDescent="0.2">
      <c r="A450" s="45" t="s">
        <v>943</v>
      </c>
      <c r="B450" s="41" t="s">
        <v>980</v>
      </c>
      <c r="C450" s="42" t="s">
        <v>923</v>
      </c>
      <c r="D450" s="43" t="s">
        <v>438</v>
      </c>
      <c r="E450" s="42" t="s">
        <v>870</v>
      </c>
      <c r="F450" s="44">
        <v>8097</v>
      </c>
      <c r="G450" s="44">
        <v>139494</v>
      </c>
      <c r="H450" s="44">
        <v>13849</v>
      </c>
      <c r="I450" s="44">
        <v>10871</v>
      </c>
      <c r="J450" s="44">
        <v>89180</v>
      </c>
      <c r="K450" s="44">
        <v>14372</v>
      </c>
      <c r="L450" s="44">
        <v>15214</v>
      </c>
      <c r="M450" s="44">
        <v>35774</v>
      </c>
      <c r="N450" s="44">
        <v>18813</v>
      </c>
      <c r="O450" s="44">
        <v>26319</v>
      </c>
      <c r="P450" s="46">
        <v>151</v>
      </c>
    </row>
    <row r="451" spans="1:16" x14ac:dyDescent="0.2">
      <c r="A451" s="45" t="s">
        <v>943</v>
      </c>
      <c r="B451" s="41" t="s">
        <v>980</v>
      </c>
      <c r="C451" s="42" t="s">
        <v>913</v>
      </c>
      <c r="D451" s="43" t="s">
        <v>439</v>
      </c>
      <c r="E451" s="42" t="s">
        <v>857</v>
      </c>
      <c r="F451" s="44">
        <v>853</v>
      </c>
      <c r="G451" s="44">
        <v>112067</v>
      </c>
      <c r="H451" s="44">
        <v>2051</v>
      </c>
      <c r="I451" s="44">
        <v>42126</v>
      </c>
      <c r="J451" s="44">
        <v>74561</v>
      </c>
      <c r="K451" s="44">
        <v>26510</v>
      </c>
      <c r="L451" s="44">
        <v>28152</v>
      </c>
      <c r="M451" s="44">
        <v>291</v>
      </c>
      <c r="N451" s="44">
        <v>1967</v>
      </c>
      <c r="O451" s="44">
        <v>8454</v>
      </c>
      <c r="P451" s="46">
        <v>140</v>
      </c>
    </row>
    <row r="452" spans="1:16" x14ac:dyDescent="0.2">
      <c r="A452" s="45" t="s">
        <v>943</v>
      </c>
      <c r="B452" s="41" t="s">
        <v>980</v>
      </c>
      <c r="C452" s="42" t="s">
        <v>913</v>
      </c>
      <c r="D452" s="43" t="s">
        <v>440</v>
      </c>
      <c r="E452" s="42" t="s">
        <v>857</v>
      </c>
      <c r="F452" s="44">
        <v>519</v>
      </c>
      <c r="G452" s="44">
        <v>84141</v>
      </c>
      <c r="H452" s="44">
        <v>2018</v>
      </c>
      <c r="I452" s="44">
        <v>34543</v>
      </c>
      <c r="J452" s="44">
        <v>47696</v>
      </c>
      <c r="K452" s="44">
        <v>16701</v>
      </c>
      <c r="L452" s="44">
        <v>30344</v>
      </c>
      <c r="M452" s="44">
        <v>539</v>
      </c>
      <c r="N452" s="44">
        <v>1418</v>
      </c>
      <c r="O452" s="44">
        <v>8073</v>
      </c>
      <c r="P452" s="46">
        <v>144</v>
      </c>
    </row>
    <row r="453" spans="1:16" x14ac:dyDescent="0.2">
      <c r="A453" s="45" t="s">
        <v>943</v>
      </c>
      <c r="B453" s="41" t="s">
        <v>980</v>
      </c>
      <c r="C453" s="42" t="s">
        <v>913</v>
      </c>
      <c r="D453" s="43" t="s">
        <v>441</v>
      </c>
      <c r="E453" s="42" t="s">
        <v>857</v>
      </c>
      <c r="F453" s="44">
        <v>393</v>
      </c>
      <c r="G453" s="44">
        <v>146158</v>
      </c>
      <c r="H453" s="44">
        <v>1491</v>
      </c>
      <c r="I453" s="44">
        <v>52711</v>
      </c>
      <c r="J453" s="44">
        <v>101501</v>
      </c>
      <c r="K453" s="44">
        <v>33984</v>
      </c>
      <c r="L453" s="44">
        <v>42034</v>
      </c>
      <c r="M453" s="44">
        <v>647</v>
      </c>
      <c r="N453" s="44">
        <v>2017</v>
      </c>
      <c r="O453" s="44">
        <v>12230</v>
      </c>
      <c r="P453" s="46">
        <v>143</v>
      </c>
    </row>
    <row r="454" spans="1:16" x14ac:dyDescent="0.2">
      <c r="A454" s="45" t="s">
        <v>943</v>
      </c>
      <c r="B454" s="41" t="s">
        <v>980</v>
      </c>
      <c r="C454" s="42" t="s">
        <v>913</v>
      </c>
      <c r="D454" s="43" t="s">
        <v>442</v>
      </c>
      <c r="E454" s="42" t="s">
        <v>857</v>
      </c>
      <c r="F454" s="44">
        <v>737</v>
      </c>
      <c r="G454" s="44">
        <v>86646</v>
      </c>
      <c r="H454" s="44">
        <v>2912</v>
      </c>
      <c r="I454" s="44">
        <v>45778</v>
      </c>
      <c r="J454" s="44">
        <v>83169</v>
      </c>
      <c r="K454" s="44">
        <v>6525</v>
      </c>
      <c r="L454" s="44">
        <v>32661</v>
      </c>
      <c r="M454" s="44">
        <v>843</v>
      </c>
      <c r="N454" s="44">
        <v>2226</v>
      </c>
      <c r="O454" s="44">
        <v>7773</v>
      </c>
      <c r="P454" s="46">
        <v>148</v>
      </c>
    </row>
    <row r="455" spans="1:16" x14ac:dyDescent="0.2">
      <c r="A455" s="45" t="s">
        <v>943</v>
      </c>
      <c r="B455" s="41" t="s">
        <v>980</v>
      </c>
      <c r="C455" s="42" t="s">
        <v>913</v>
      </c>
      <c r="D455" s="43" t="s">
        <v>443</v>
      </c>
      <c r="E455" s="42" t="s">
        <v>857</v>
      </c>
      <c r="F455" s="44">
        <v>184</v>
      </c>
      <c r="G455" s="44">
        <v>129217</v>
      </c>
      <c r="H455" s="44">
        <v>2471</v>
      </c>
      <c r="I455" s="44">
        <v>40988</v>
      </c>
      <c r="J455" s="44">
        <v>71504</v>
      </c>
      <c r="K455" s="44">
        <v>31662</v>
      </c>
      <c r="L455" s="44">
        <v>49026</v>
      </c>
      <c r="M455" s="44">
        <v>758</v>
      </c>
      <c r="N455" s="44">
        <v>1158</v>
      </c>
      <c r="O455" s="44">
        <v>6424</v>
      </c>
      <c r="P455" s="46">
        <v>146</v>
      </c>
    </row>
    <row r="456" spans="1:16" x14ac:dyDescent="0.2">
      <c r="A456" s="45" t="s">
        <v>943</v>
      </c>
      <c r="B456" s="41" t="s">
        <v>980</v>
      </c>
      <c r="C456" s="42" t="s">
        <v>913</v>
      </c>
      <c r="D456" s="43" t="s">
        <v>444</v>
      </c>
      <c r="E456" s="42" t="s">
        <v>857</v>
      </c>
      <c r="F456" s="44">
        <v>652</v>
      </c>
      <c r="G456" s="44">
        <v>167489</v>
      </c>
      <c r="H456" s="44">
        <v>3899</v>
      </c>
      <c r="I456" s="44">
        <v>57525</v>
      </c>
      <c r="J456" s="44">
        <v>56247</v>
      </c>
      <c r="K456" s="44">
        <v>45654</v>
      </c>
      <c r="L456" s="44">
        <v>55453</v>
      </c>
      <c r="M456" s="44">
        <v>587</v>
      </c>
      <c r="N456" s="44">
        <v>144</v>
      </c>
      <c r="O456" s="44">
        <v>2074</v>
      </c>
      <c r="P456" s="46">
        <v>145</v>
      </c>
    </row>
    <row r="457" spans="1:16" x14ac:dyDescent="0.2">
      <c r="A457" s="45" t="s">
        <v>943</v>
      </c>
      <c r="B457" s="41" t="s">
        <v>980</v>
      </c>
      <c r="C457" s="42" t="s">
        <v>913</v>
      </c>
      <c r="D457" s="43" t="s">
        <v>445</v>
      </c>
      <c r="E457" s="42" t="s">
        <v>857</v>
      </c>
      <c r="F457" s="44">
        <v>1270</v>
      </c>
      <c r="G457" s="44">
        <v>133682</v>
      </c>
      <c r="H457" s="44">
        <v>1797</v>
      </c>
      <c r="I457" s="44">
        <v>42185</v>
      </c>
      <c r="J457" s="44">
        <v>56856</v>
      </c>
      <c r="K457" s="44">
        <v>31550</v>
      </c>
      <c r="L457" s="44">
        <v>48191</v>
      </c>
      <c r="M457" s="44">
        <v>8</v>
      </c>
      <c r="N457" s="44">
        <v>2</v>
      </c>
      <c r="O457" s="44">
        <v>2071</v>
      </c>
      <c r="P457" s="46">
        <v>140</v>
      </c>
    </row>
    <row r="458" spans="1:16" x14ac:dyDescent="0.2">
      <c r="A458" s="45" t="s">
        <v>943</v>
      </c>
      <c r="B458" s="41" t="s">
        <v>980</v>
      </c>
      <c r="C458" s="42" t="s">
        <v>914</v>
      </c>
      <c r="D458" s="43" t="s">
        <v>446</v>
      </c>
      <c r="E458" s="42" t="s">
        <v>859</v>
      </c>
      <c r="F458" s="44">
        <v>2690</v>
      </c>
      <c r="G458" s="44">
        <v>65231</v>
      </c>
      <c r="H458" s="44">
        <v>6587</v>
      </c>
      <c r="I458" s="44">
        <v>5679</v>
      </c>
      <c r="J458" s="44">
        <v>32880</v>
      </c>
      <c r="K458" s="44">
        <v>6233</v>
      </c>
      <c r="L458" s="44">
        <v>7512</v>
      </c>
      <c r="M458" s="44">
        <v>14521</v>
      </c>
      <c r="N458" s="44">
        <v>8669</v>
      </c>
      <c r="O458" s="44">
        <v>8910</v>
      </c>
      <c r="P458" s="46">
        <v>99</v>
      </c>
    </row>
    <row r="459" spans="1:16" x14ac:dyDescent="0.2">
      <c r="A459" s="45" t="s">
        <v>943</v>
      </c>
      <c r="B459" s="41" t="s">
        <v>980</v>
      </c>
      <c r="C459" s="42" t="s">
        <v>914</v>
      </c>
      <c r="D459" s="43" t="s">
        <v>447</v>
      </c>
      <c r="E459" s="42" t="s">
        <v>859</v>
      </c>
      <c r="F459" s="44">
        <v>2092</v>
      </c>
      <c r="G459" s="44">
        <v>45638</v>
      </c>
      <c r="H459" s="44">
        <v>3093</v>
      </c>
      <c r="I459" s="44">
        <v>3577</v>
      </c>
      <c r="J459" s="44">
        <v>22713</v>
      </c>
      <c r="K459" s="44">
        <v>4475</v>
      </c>
      <c r="L459" s="44">
        <v>19553</v>
      </c>
      <c r="M459" s="44">
        <v>11246</v>
      </c>
      <c r="N459" s="44">
        <v>4818</v>
      </c>
      <c r="O459" s="44">
        <v>4813</v>
      </c>
      <c r="P459" s="46">
        <v>85</v>
      </c>
    </row>
    <row r="460" spans="1:16" x14ac:dyDescent="0.2">
      <c r="A460" s="45" t="s">
        <v>943</v>
      </c>
      <c r="B460" s="41" t="s">
        <v>980</v>
      </c>
      <c r="C460" s="42" t="s">
        <v>915</v>
      </c>
      <c r="D460" s="43" t="s">
        <v>448</v>
      </c>
      <c r="E460" s="42" t="s">
        <v>887</v>
      </c>
      <c r="F460" s="44">
        <v>3984</v>
      </c>
      <c r="G460" s="44">
        <v>114431</v>
      </c>
      <c r="H460" s="44">
        <v>5334</v>
      </c>
      <c r="I460" s="44">
        <v>36738</v>
      </c>
      <c r="J460" s="44">
        <v>80316</v>
      </c>
      <c r="K460" s="44">
        <v>22768</v>
      </c>
      <c r="L460" s="44">
        <v>45039</v>
      </c>
      <c r="M460" s="44">
        <v>9056</v>
      </c>
      <c r="N460" s="44">
        <v>4506</v>
      </c>
      <c r="O460" s="44">
        <v>23732</v>
      </c>
      <c r="P460" s="46">
        <v>108</v>
      </c>
    </row>
    <row r="461" spans="1:16" x14ac:dyDescent="0.2">
      <c r="A461" s="45" t="s">
        <v>943</v>
      </c>
      <c r="B461" s="41" t="s">
        <v>980</v>
      </c>
      <c r="C461" s="42" t="s">
        <v>915</v>
      </c>
      <c r="D461" s="43" t="s">
        <v>449</v>
      </c>
      <c r="E461" s="42" t="s">
        <v>887</v>
      </c>
      <c r="F461" s="44">
        <v>2573</v>
      </c>
      <c r="G461" s="44">
        <v>93543</v>
      </c>
      <c r="H461" s="44">
        <v>4209</v>
      </c>
      <c r="I461" s="44">
        <v>32912</v>
      </c>
      <c r="J461" s="44">
        <v>52064</v>
      </c>
      <c r="K461" s="44">
        <v>15426</v>
      </c>
      <c r="L461" s="44">
        <v>27220</v>
      </c>
      <c r="M461" s="44">
        <v>12135</v>
      </c>
      <c r="N461" s="44">
        <v>4634</v>
      </c>
      <c r="O461" s="44">
        <v>18451</v>
      </c>
      <c r="P461" s="46">
        <v>108</v>
      </c>
    </row>
    <row r="462" spans="1:16" x14ac:dyDescent="0.2">
      <c r="A462" s="45" t="s">
        <v>943</v>
      </c>
      <c r="B462" s="41" t="s">
        <v>980</v>
      </c>
      <c r="C462" s="42" t="s">
        <v>915</v>
      </c>
      <c r="D462" s="43" t="s">
        <v>450</v>
      </c>
      <c r="E462" s="42" t="s">
        <v>887</v>
      </c>
      <c r="F462" s="44">
        <v>3583</v>
      </c>
      <c r="G462" s="44">
        <v>87811</v>
      </c>
      <c r="H462" s="44">
        <v>3972</v>
      </c>
      <c r="I462" s="44">
        <v>28904</v>
      </c>
      <c r="J462" s="44">
        <v>51376</v>
      </c>
      <c r="K462" s="44">
        <v>15301</v>
      </c>
      <c r="L462" s="44">
        <v>23438</v>
      </c>
      <c r="M462" s="44">
        <v>12995</v>
      </c>
      <c r="N462" s="44">
        <v>8117</v>
      </c>
      <c r="O462" s="44">
        <v>17576</v>
      </c>
      <c r="P462" s="46">
        <v>100</v>
      </c>
    </row>
    <row r="463" spans="1:16" x14ac:dyDescent="0.2">
      <c r="A463" s="45" t="s">
        <v>943</v>
      </c>
      <c r="B463" s="41" t="s">
        <v>980</v>
      </c>
      <c r="C463" s="42" t="s">
        <v>915</v>
      </c>
      <c r="D463" s="43" t="s">
        <v>451</v>
      </c>
      <c r="E463" s="42" t="s">
        <v>887</v>
      </c>
      <c r="F463" s="44">
        <v>3446</v>
      </c>
      <c r="G463" s="44">
        <v>112412</v>
      </c>
      <c r="H463" s="44">
        <v>2957</v>
      </c>
      <c r="I463" s="44">
        <v>32682</v>
      </c>
      <c r="J463" s="44">
        <v>56149</v>
      </c>
      <c r="K463" s="44">
        <v>17312</v>
      </c>
      <c r="L463" s="44">
        <v>22279</v>
      </c>
      <c r="M463" s="44">
        <v>7293</v>
      </c>
      <c r="N463" s="44">
        <v>4774</v>
      </c>
      <c r="O463" s="44">
        <v>18887</v>
      </c>
      <c r="P463" s="46">
        <v>108</v>
      </c>
    </row>
    <row r="464" spans="1:16" x14ac:dyDescent="0.2">
      <c r="A464" s="45" t="s">
        <v>943</v>
      </c>
      <c r="B464" s="41" t="s">
        <v>980</v>
      </c>
      <c r="C464" s="42" t="s">
        <v>926</v>
      </c>
      <c r="D464" s="43" t="s">
        <v>452</v>
      </c>
      <c r="E464" s="42" t="s">
        <v>873</v>
      </c>
      <c r="F464" s="44">
        <v>17955</v>
      </c>
      <c r="G464" s="44">
        <v>285026</v>
      </c>
      <c r="H464" s="44">
        <v>1567</v>
      </c>
      <c r="I464" s="44">
        <v>112833</v>
      </c>
      <c r="J464" s="44">
        <v>206548</v>
      </c>
      <c r="K464" s="44">
        <v>63851</v>
      </c>
      <c r="L464" s="44">
        <v>51849</v>
      </c>
      <c r="M464" s="44">
        <v>0</v>
      </c>
      <c r="N464" s="44">
        <v>57</v>
      </c>
      <c r="O464" s="44">
        <v>143</v>
      </c>
      <c r="P464" s="46">
        <v>158</v>
      </c>
    </row>
    <row r="465" spans="1:16" x14ac:dyDescent="0.2">
      <c r="A465" s="45" t="s">
        <v>943</v>
      </c>
      <c r="B465" s="41" t="s">
        <v>980</v>
      </c>
      <c r="C465" s="42" t="s">
        <v>926</v>
      </c>
      <c r="D465" s="43" t="s">
        <v>453</v>
      </c>
      <c r="E465" s="42" t="s">
        <v>873</v>
      </c>
      <c r="F465" s="44">
        <v>13476</v>
      </c>
      <c r="G465" s="44">
        <v>341061</v>
      </c>
      <c r="H465" s="44">
        <v>1803</v>
      </c>
      <c r="I465" s="44">
        <v>104731</v>
      </c>
      <c r="J465" s="44">
        <v>216431</v>
      </c>
      <c r="K465" s="44">
        <v>84165</v>
      </c>
      <c r="L465" s="44">
        <v>57930</v>
      </c>
      <c r="M465" s="44">
        <v>0</v>
      </c>
      <c r="N465" s="44">
        <v>1</v>
      </c>
      <c r="O465" s="44">
        <v>121</v>
      </c>
      <c r="P465" s="46">
        <v>146</v>
      </c>
    </row>
    <row r="466" spans="1:16" x14ac:dyDescent="0.2">
      <c r="A466" s="45" t="s">
        <v>943</v>
      </c>
      <c r="B466" s="41" t="s">
        <v>980</v>
      </c>
      <c r="C466" s="42" t="s">
        <v>927</v>
      </c>
      <c r="D466" s="43" t="s">
        <v>454</v>
      </c>
      <c r="E466" s="42" t="s">
        <v>874</v>
      </c>
      <c r="F466" s="44">
        <v>3691</v>
      </c>
      <c r="G466" s="44">
        <v>62869</v>
      </c>
      <c r="H466" s="44">
        <v>5274</v>
      </c>
      <c r="I466" s="44">
        <v>9792</v>
      </c>
      <c r="J466" s="44">
        <v>19550</v>
      </c>
      <c r="K466" s="44">
        <v>7720</v>
      </c>
      <c r="L466" s="44">
        <v>8164</v>
      </c>
      <c r="M466" s="44">
        <v>51314</v>
      </c>
      <c r="N466" s="44">
        <v>18347</v>
      </c>
      <c r="O466" s="44">
        <v>3084</v>
      </c>
      <c r="P466" s="46">
        <v>94</v>
      </c>
    </row>
    <row r="467" spans="1:16" x14ac:dyDescent="0.2">
      <c r="A467" s="45" t="s">
        <v>930</v>
      </c>
      <c r="B467" s="41" t="s">
        <v>981</v>
      </c>
      <c r="C467" s="42" t="s">
        <v>932</v>
      </c>
      <c r="D467" s="43" t="s">
        <v>455</v>
      </c>
      <c r="E467" s="42" t="s">
        <v>877</v>
      </c>
      <c r="F467" s="44">
        <v>24011</v>
      </c>
      <c r="G467" s="44">
        <v>182623</v>
      </c>
      <c r="H467" s="44">
        <v>43</v>
      </c>
      <c r="I467" s="44">
        <v>827</v>
      </c>
      <c r="J467" s="44">
        <v>3688</v>
      </c>
      <c r="K467" s="44">
        <v>26</v>
      </c>
      <c r="L467" s="44">
        <v>2593</v>
      </c>
      <c r="M467" s="44">
        <v>0</v>
      </c>
      <c r="N467" s="44">
        <v>465</v>
      </c>
      <c r="O467" s="44">
        <v>2075</v>
      </c>
      <c r="P467" s="46">
        <v>12</v>
      </c>
    </row>
    <row r="468" spans="1:16" ht="45" x14ac:dyDescent="0.2">
      <c r="A468" s="45" t="s">
        <v>930</v>
      </c>
      <c r="B468" s="41" t="s">
        <v>981</v>
      </c>
      <c r="C468" s="42" t="s">
        <v>938</v>
      </c>
      <c r="D468" s="43" t="s">
        <v>456</v>
      </c>
      <c r="E468" s="42" t="s">
        <v>900</v>
      </c>
      <c r="F468" s="44">
        <v>475</v>
      </c>
      <c r="G468" s="44">
        <v>38364</v>
      </c>
      <c r="H468" s="44">
        <v>1977</v>
      </c>
      <c r="I468" s="44">
        <v>11854</v>
      </c>
      <c r="J468" s="44">
        <v>14552</v>
      </c>
      <c r="K468" s="44">
        <v>3768</v>
      </c>
      <c r="L468" s="44">
        <v>9950</v>
      </c>
      <c r="M468" s="44">
        <v>5337</v>
      </c>
      <c r="N468" s="44">
        <v>2425</v>
      </c>
      <c r="O468" s="44">
        <v>6485</v>
      </c>
      <c r="P468" s="46">
        <v>72</v>
      </c>
    </row>
    <row r="469" spans="1:16" ht="33.75" x14ac:dyDescent="0.2">
      <c r="A469" s="45" t="s">
        <v>930</v>
      </c>
      <c r="B469" s="41" t="s">
        <v>981</v>
      </c>
      <c r="C469" s="42" t="s">
        <v>939</v>
      </c>
      <c r="D469" s="43" t="s">
        <v>457</v>
      </c>
      <c r="E469" s="42" t="s">
        <v>891</v>
      </c>
      <c r="F469" s="44">
        <v>402</v>
      </c>
      <c r="G469" s="44">
        <v>46531</v>
      </c>
      <c r="H469" s="44">
        <v>2960</v>
      </c>
      <c r="I469" s="44">
        <v>13904</v>
      </c>
      <c r="J469" s="44">
        <v>23171</v>
      </c>
      <c r="K469" s="44">
        <v>7285</v>
      </c>
      <c r="L469" s="44">
        <v>11481</v>
      </c>
      <c r="M469" s="44">
        <v>6313</v>
      </c>
      <c r="N469" s="44">
        <v>2841</v>
      </c>
      <c r="O469" s="44">
        <v>8239</v>
      </c>
      <c r="P469" s="46">
        <v>96</v>
      </c>
    </row>
    <row r="470" spans="1:16" x14ac:dyDescent="0.2">
      <c r="A470" s="45" t="s">
        <v>930</v>
      </c>
      <c r="B470" s="41" t="s">
        <v>981</v>
      </c>
      <c r="C470" s="42" t="s">
        <v>926</v>
      </c>
      <c r="D470" s="43" t="s">
        <v>458</v>
      </c>
      <c r="E470" s="42" t="s">
        <v>885</v>
      </c>
      <c r="F470" s="44">
        <v>3596</v>
      </c>
      <c r="G470" s="44">
        <v>65845</v>
      </c>
      <c r="H470" s="44">
        <v>253</v>
      </c>
      <c r="I470" s="44">
        <v>22782</v>
      </c>
      <c r="J470" s="44">
        <v>32098</v>
      </c>
      <c r="K470" s="44">
        <v>10689</v>
      </c>
      <c r="L470" s="44">
        <v>17389</v>
      </c>
      <c r="M470" s="44">
        <v>0</v>
      </c>
      <c r="N470" s="44">
        <v>197</v>
      </c>
      <c r="O470" s="44">
        <v>271</v>
      </c>
      <c r="P470" s="46">
        <v>48</v>
      </c>
    </row>
    <row r="471" spans="1:16" x14ac:dyDescent="0.2">
      <c r="A471" s="45" t="s">
        <v>930</v>
      </c>
      <c r="B471" s="41" t="s">
        <v>981</v>
      </c>
      <c r="C471" s="42" t="s">
        <v>934</v>
      </c>
      <c r="D471" s="43" t="s">
        <v>459</v>
      </c>
      <c r="E471" s="42" t="s">
        <v>881</v>
      </c>
      <c r="F471" s="44">
        <v>481</v>
      </c>
      <c r="G471" s="44">
        <v>14119</v>
      </c>
      <c r="H471" s="44">
        <v>2005</v>
      </c>
      <c r="I471" s="44">
        <v>2468</v>
      </c>
      <c r="J471" s="44">
        <v>5945</v>
      </c>
      <c r="K471" s="44">
        <v>1879</v>
      </c>
      <c r="L471" s="44">
        <v>58</v>
      </c>
      <c r="M471" s="44">
        <v>13271</v>
      </c>
      <c r="N471" s="44">
        <v>3708</v>
      </c>
      <c r="O471" s="44">
        <v>1204</v>
      </c>
      <c r="P471" s="46">
        <v>24</v>
      </c>
    </row>
    <row r="472" spans="1:16" x14ac:dyDescent="0.2">
      <c r="A472" s="45" t="s">
        <v>940</v>
      </c>
      <c r="B472" s="41" t="s">
        <v>982</v>
      </c>
      <c r="C472" s="42" t="s">
        <v>937</v>
      </c>
      <c r="D472" s="43" t="s">
        <v>460</v>
      </c>
      <c r="E472" s="42" t="s">
        <v>877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6">
        <v>0</v>
      </c>
    </row>
    <row r="473" spans="1:16" ht="45" x14ac:dyDescent="0.2">
      <c r="A473" s="45" t="s">
        <v>940</v>
      </c>
      <c r="B473" s="41" t="s">
        <v>982</v>
      </c>
      <c r="C473" s="42" t="s">
        <v>942</v>
      </c>
      <c r="D473" s="43" t="s">
        <v>461</v>
      </c>
      <c r="E473" s="42" t="s">
        <v>886</v>
      </c>
      <c r="F473" s="44">
        <v>597</v>
      </c>
      <c r="G473" s="44">
        <v>55124</v>
      </c>
      <c r="H473" s="44">
        <v>3879</v>
      </c>
      <c r="I473" s="44">
        <v>24104</v>
      </c>
      <c r="J473" s="44">
        <v>30910</v>
      </c>
      <c r="K473" s="44">
        <v>8164</v>
      </c>
      <c r="L473" s="44">
        <v>22210</v>
      </c>
      <c r="M473" s="44">
        <v>6030</v>
      </c>
      <c r="N473" s="44">
        <v>4262</v>
      </c>
      <c r="O473" s="44">
        <v>10968</v>
      </c>
      <c r="P473" s="46">
        <v>52</v>
      </c>
    </row>
    <row r="474" spans="1:16" x14ac:dyDescent="0.2">
      <c r="A474" s="45" t="s">
        <v>940</v>
      </c>
      <c r="B474" s="41" t="s">
        <v>982</v>
      </c>
      <c r="C474" s="42" t="s">
        <v>926</v>
      </c>
      <c r="D474" s="43" t="s">
        <v>462</v>
      </c>
      <c r="E474" s="42" t="s">
        <v>873</v>
      </c>
      <c r="F474" s="44">
        <v>189</v>
      </c>
      <c r="G474" s="44">
        <v>3149</v>
      </c>
      <c r="H474" s="44">
        <v>50</v>
      </c>
      <c r="I474" s="44">
        <v>1175</v>
      </c>
      <c r="J474" s="44">
        <v>2026</v>
      </c>
      <c r="K474" s="44">
        <v>770</v>
      </c>
      <c r="L474" s="44">
        <v>860</v>
      </c>
      <c r="M474" s="44">
        <v>0</v>
      </c>
      <c r="N474" s="44">
        <v>26</v>
      </c>
      <c r="O474" s="44">
        <v>65</v>
      </c>
      <c r="P474" s="46">
        <v>12</v>
      </c>
    </row>
    <row r="475" spans="1:16" x14ac:dyDescent="0.2">
      <c r="A475" s="45" t="s">
        <v>940</v>
      </c>
      <c r="B475" s="41" t="s">
        <v>982</v>
      </c>
      <c r="C475" s="42" t="s">
        <v>934</v>
      </c>
      <c r="D475" s="43" t="s">
        <v>463</v>
      </c>
      <c r="E475" s="42" t="s">
        <v>881</v>
      </c>
      <c r="F475" s="44">
        <v>142</v>
      </c>
      <c r="G475" s="44">
        <v>5081</v>
      </c>
      <c r="H475" s="44">
        <v>381</v>
      </c>
      <c r="I475" s="44">
        <v>1951</v>
      </c>
      <c r="J475" s="44">
        <v>2111</v>
      </c>
      <c r="K475" s="44">
        <v>175</v>
      </c>
      <c r="L475" s="44">
        <v>1095</v>
      </c>
      <c r="M475" s="44">
        <v>2323</v>
      </c>
      <c r="N475" s="44">
        <v>1027</v>
      </c>
      <c r="O475" s="44">
        <v>49</v>
      </c>
      <c r="P475" s="46">
        <v>12</v>
      </c>
    </row>
    <row r="476" spans="1:16" x14ac:dyDescent="0.2">
      <c r="A476" s="45" t="s">
        <v>943</v>
      </c>
      <c r="B476" s="41" t="s">
        <v>983</v>
      </c>
      <c r="C476" s="42" t="s">
        <v>913</v>
      </c>
      <c r="D476" s="43" t="s">
        <v>464</v>
      </c>
      <c r="E476" s="42" t="s">
        <v>857</v>
      </c>
      <c r="F476" s="44">
        <v>2050</v>
      </c>
      <c r="G476" s="44">
        <v>109724</v>
      </c>
      <c r="H476" s="44">
        <v>1407</v>
      </c>
      <c r="I476" s="44">
        <v>40242</v>
      </c>
      <c r="J476" s="44">
        <v>58593</v>
      </c>
      <c r="K476" s="44">
        <v>18087</v>
      </c>
      <c r="L476" s="44">
        <v>29903</v>
      </c>
      <c r="M476" s="44">
        <v>340</v>
      </c>
      <c r="N476" s="44">
        <v>1872</v>
      </c>
      <c r="O476" s="44">
        <v>8789</v>
      </c>
      <c r="P476" s="46">
        <v>102</v>
      </c>
    </row>
    <row r="477" spans="1:16" x14ac:dyDescent="0.2">
      <c r="A477" s="45" t="s">
        <v>943</v>
      </c>
      <c r="B477" s="41" t="s">
        <v>983</v>
      </c>
      <c r="C477" s="42" t="s">
        <v>913</v>
      </c>
      <c r="D477" s="43" t="s">
        <v>465</v>
      </c>
      <c r="E477" s="42" t="s">
        <v>857</v>
      </c>
      <c r="F477" s="44">
        <v>720</v>
      </c>
      <c r="G477" s="44">
        <v>112367</v>
      </c>
      <c r="H477" s="44">
        <v>1619</v>
      </c>
      <c r="I477" s="44">
        <v>32051</v>
      </c>
      <c r="J477" s="44">
        <v>53367</v>
      </c>
      <c r="K477" s="44">
        <v>19987</v>
      </c>
      <c r="L477" s="44">
        <v>50828</v>
      </c>
      <c r="M477" s="44">
        <v>371</v>
      </c>
      <c r="N477" s="44">
        <v>1691</v>
      </c>
      <c r="O477" s="44">
        <v>5709</v>
      </c>
      <c r="P477" s="46">
        <v>108</v>
      </c>
    </row>
    <row r="478" spans="1:16" x14ac:dyDescent="0.2">
      <c r="A478" s="45" t="s">
        <v>943</v>
      </c>
      <c r="B478" s="41" t="s">
        <v>983</v>
      </c>
      <c r="C478" s="42" t="s">
        <v>913</v>
      </c>
      <c r="D478" s="43" t="s">
        <v>466</v>
      </c>
      <c r="E478" s="42" t="s">
        <v>857</v>
      </c>
      <c r="F478" s="44">
        <v>329</v>
      </c>
      <c r="G478" s="44">
        <v>120650</v>
      </c>
      <c r="H478" s="44">
        <v>1542</v>
      </c>
      <c r="I478" s="44">
        <v>36207</v>
      </c>
      <c r="J478" s="44">
        <v>58681</v>
      </c>
      <c r="K478" s="44">
        <v>25160</v>
      </c>
      <c r="L478" s="44">
        <v>30647</v>
      </c>
      <c r="M478" s="44">
        <v>518</v>
      </c>
      <c r="N478" s="44">
        <v>2611</v>
      </c>
      <c r="O478" s="44">
        <v>7693</v>
      </c>
      <c r="P478" s="46">
        <v>120</v>
      </c>
    </row>
    <row r="479" spans="1:16" x14ac:dyDescent="0.2">
      <c r="A479" s="45" t="s">
        <v>943</v>
      </c>
      <c r="B479" s="41" t="s">
        <v>983</v>
      </c>
      <c r="C479" s="42" t="s">
        <v>913</v>
      </c>
      <c r="D479" s="43" t="s">
        <v>467</v>
      </c>
      <c r="E479" s="42" t="s">
        <v>857</v>
      </c>
      <c r="F479" s="44">
        <v>659</v>
      </c>
      <c r="G479" s="44">
        <v>94229</v>
      </c>
      <c r="H479" s="44">
        <v>1233</v>
      </c>
      <c r="I479" s="44">
        <v>31941</v>
      </c>
      <c r="J479" s="44">
        <v>66988</v>
      </c>
      <c r="K479" s="44">
        <v>20843</v>
      </c>
      <c r="L479" s="44">
        <v>25248</v>
      </c>
      <c r="M479" s="44">
        <v>750</v>
      </c>
      <c r="N479" s="44">
        <v>1315</v>
      </c>
      <c r="O479" s="44">
        <v>8000</v>
      </c>
      <c r="P479" s="46">
        <v>114</v>
      </c>
    </row>
    <row r="480" spans="1:16" x14ac:dyDescent="0.2">
      <c r="A480" s="45" t="s">
        <v>943</v>
      </c>
      <c r="B480" s="41" t="s">
        <v>983</v>
      </c>
      <c r="C480" s="42" t="s">
        <v>913</v>
      </c>
      <c r="D480" s="43" t="s">
        <v>468</v>
      </c>
      <c r="E480" s="42" t="s">
        <v>857</v>
      </c>
      <c r="F480" s="44">
        <v>285</v>
      </c>
      <c r="G480" s="44">
        <v>87019</v>
      </c>
      <c r="H480" s="44">
        <v>624</v>
      </c>
      <c r="I480" s="44">
        <v>19315</v>
      </c>
      <c r="J480" s="44">
        <v>32352</v>
      </c>
      <c r="K480" s="44">
        <v>20858</v>
      </c>
      <c r="L480" s="44">
        <v>30206</v>
      </c>
      <c r="M480" s="44">
        <v>3</v>
      </c>
      <c r="N480" s="44">
        <v>0</v>
      </c>
      <c r="O480" s="44">
        <v>791</v>
      </c>
      <c r="P480" s="46">
        <v>120</v>
      </c>
    </row>
    <row r="481" spans="1:16" x14ac:dyDescent="0.2">
      <c r="A481" s="45" t="s">
        <v>943</v>
      </c>
      <c r="B481" s="41" t="s">
        <v>983</v>
      </c>
      <c r="C481" s="42" t="s">
        <v>915</v>
      </c>
      <c r="D481" s="43" t="s">
        <v>469</v>
      </c>
      <c r="E481" s="42" t="s">
        <v>887</v>
      </c>
      <c r="F481" s="44">
        <v>4281</v>
      </c>
      <c r="G481" s="44">
        <v>79487</v>
      </c>
      <c r="H481" s="44">
        <v>1140</v>
      </c>
      <c r="I481" s="44">
        <v>30374</v>
      </c>
      <c r="J481" s="44">
        <v>42402</v>
      </c>
      <c r="K481" s="44">
        <v>9334</v>
      </c>
      <c r="L481" s="44">
        <v>23406</v>
      </c>
      <c r="M481" s="44">
        <v>10929</v>
      </c>
      <c r="N481" s="44">
        <v>6096</v>
      </c>
      <c r="O481" s="44">
        <v>20066</v>
      </c>
      <c r="P481" s="46">
        <v>96</v>
      </c>
    </row>
    <row r="482" spans="1:16" x14ac:dyDescent="0.2">
      <c r="A482" s="45" t="s">
        <v>943</v>
      </c>
      <c r="B482" s="41" t="s">
        <v>983</v>
      </c>
      <c r="C482" s="42" t="s">
        <v>915</v>
      </c>
      <c r="D482" s="43" t="s">
        <v>470</v>
      </c>
      <c r="E482" s="42" t="s">
        <v>887</v>
      </c>
      <c r="F482" s="44">
        <v>3251</v>
      </c>
      <c r="G482" s="44">
        <v>77978</v>
      </c>
      <c r="H482" s="44">
        <v>4122</v>
      </c>
      <c r="I482" s="44">
        <v>27129</v>
      </c>
      <c r="J482" s="44">
        <v>60134</v>
      </c>
      <c r="K482" s="44">
        <v>13397</v>
      </c>
      <c r="L482" s="44">
        <v>21723</v>
      </c>
      <c r="M482" s="44">
        <v>10133</v>
      </c>
      <c r="N482" s="44">
        <v>9424</v>
      </c>
      <c r="O482" s="44">
        <v>23044</v>
      </c>
      <c r="P482" s="46">
        <v>100</v>
      </c>
    </row>
    <row r="483" spans="1:16" x14ac:dyDescent="0.2">
      <c r="A483" s="45" t="s">
        <v>943</v>
      </c>
      <c r="B483" s="41" t="s">
        <v>983</v>
      </c>
      <c r="C483" s="42" t="s">
        <v>915</v>
      </c>
      <c r="D483" s="43" t="s">
        <v>471</v>
      </c>
      <c r="E483" s="42" t="s">
        <v>887</v>
      </c>
      <c r="F483" s="44">
        <v>2030</v>
      </c>
      <c r="G483" s="44">
        <v>94201</v>
      </c>
      <c r="H483" s="44">
        <v>1402</v>
      </c>
      <c r="I483" s="44">
        <v>32917</v>
      </c>
      <c r="J483" s="44">
        <v>75316</v>
      </c>
      <c r="K483" s="44">
        <v>17558</v>
      </c>
      <c r="L483" s="44">
        <v>18538</v>
      </c>
      <c r="M483" s="44">
        <v>4492</v>
      </c>
      <c r="N483" s="44">
        <v>1680</v>
      </c>
      <c r="O483" s="44">
        <v>5831</v>
      </c>
      <c r="P483" s="46">
        <v>92</v>
      </c>
    </row>
    <row r="484" spans="1:16" x14ac:dyDescent="0.2">
      <c r="A484" s="45" t="s">
        <v>943</v>
      </c>
      <c r="B484" s="41" t="s">
        <v>983</v>
      </c>
      <c r="C484" s="42" t="s">
        <v>926</v>
      </c>
      <c r="D484" s="43" t="s">
        <v>472</v>
      </c>
      <c r="E484" s="42" t="s">
        <v>873</v>
      </c>
      <c r="F484" s="44">
        <v>11576</v>
      </c>
      <c r="G484" s="44">
        <v>494710</v>
      </c>
      <c r="H484" s="44">
        <v>1708</v>
      </c>
      <c r="I484" s="44">
        <v>88213</v>
      </c>
      <c r="J484" s="44">
        <v>218921</v>
      </c>
      <c r="K484" s="44">
        <v>83548</v>
      </c>
      <c r="L484" s="44">
        <v>132670</v>
      </c>
      <c r="M484" s="44">
        <v>0</v>
      </c>
      <c r="N484" s="44">
        <v>119</v>
      </c>
      <c r="O484" s="44">
        <v>514</v>
      </c>
      <c r="P484" s="46">
        <v>146</v>
      </c>
    </row>
    <row r="485" spans="1:16" x14ac:dyDescent="0.2">
      <c r="A485" s="45" t="s">
        <v>943</v>
      </c>
      <c r="B485" s="41" t="s">
        <v>983</v>
      </c>
      <c r="C485" s="42" t="s">
        <v>926</v>
      </c>
      <c r="D485" s="43" t="s">
        <v>473</v>
      </c>
      <c r="E485" s="42" t="s">
        <v>873</v>
      </c>
      <c r="F485" s="44">
        <v>12333</v>
      </c>
      <c r="G485" s="44">
        <v>261562</v>
      </c>
      <c r="H485" s="44">
        <v>1140</v>
      </c>
      <c r="I485" s="44">
        <v>78381</v>
      </c>
      <c r="J485" s="44">
        <v>162593</v>
      </c>
      <c r="K485" s="44">
        <v>46617</v>
      </c>
      <c r="L485" s="44">
        <v>39252</v>
      </c>
      <c r="M485" s="44">
        <v>2</v>
      </c>
      <c r="N485" s="44">
        <v>87</v>
      </c>
      <c r="O485" s="44">
        <v>430</v>
      </c>
      <c r="P485" s="46">
        <v>132</v>
      </c>
    </row>
    <row r="486" spans="1:16" x14ac:dyDescent="0.2">
      <c r="A486" s="45" t="s">
        <v>943</v>
      </c>
      <c r="B486" s="41" t="s">
        <v>983</v>
      </c>
      <c r="C486" s="42" t="s">
        <v>927</v>
      </c>
      <c r="D486" s="43" t="s">
        <v>474</v>
      </c>
      <c r="E486" s="42" t="s">
        <v>874</v>
      </c>
      <c r="F486" s="44">
        <v>3973</v>
      </c>
      <c r="G486" s="44">
        <v>48700</v>
      </c>
      <c r="H486" s="44">
        <v>5577</v>
      </c>
      <c r="I486" s="44">
        <v>7695</v>
      </c>
      <c r="J486" s="44">
        <v>31119</v>
      </c>
      <c r="K486" s="44">
        <v>3808</v>
      </c>
      <c r="L486" s="44">
        <v>3241</v>
      </c>
      <c r="M486" s="44">
        <v>33298</v>
      </c>
      <c r="N486" s="44">
        <v>4510</v>
      </c>
      <c r="O486" s="44">
        <v>2987</v>
      </c>
      <c r="P486" s="46">
        <v>84</v>
      </c>
    </row>
    <row r="487" spans="1:16" x14ac:dyDescent="0.2">
      <c r="A487" s="45" t="s">
        <v>943</v>
      </c>
      <c r="B487" s="41" t="s">
        <v>983</v>
      </c>
      <c r="C487" s="42" t="s">
        <v>923</v>
      </c>
      <c r="D487" s="43" t="s">
        <v>475</v>
      </c>
      <c r="E487" s="42" t="s">
        <v>870</v>
      </c>
      <c r="F487" s="44">
        <v>9145</v>
      </c>
      <c r="G487" s="44">
        <v>164966</v>
      </c>
      <c r="H487" s="44">
        <v>30964</v>
      </c>
      <c r="I487" s="44">
        <v>15201</v>
      </c>
      <c r="J487" s="44">
        <v>132957</v>
      </c>
      <c r="K487" s="44">
        <v>23820</v>
      </c>
      <c r="L487" s="44">
        <v>5241</v>
      </c>
      <c r="M487" s="44">
        <v>77067</v>
      </c>
      <c r="N487" s="44">
        <v>35516</v>
      </c>
      <c r="O487" s="44">
        <v>55452</v>
      </c>
      <c r="P487" s="46">
        <v>126</v>
      </c>
    </row>
    <row r="488" spans="1:16" x14ac:dyDescent="0.2">
      <c r="A488" s="45" t="s">
        <v>930</v>
      </c>
      <c r="B488" s="41" t="s">
        <v>984</v>
      </c>
      <c r="C488" s="42" t="s">
        <v>932</v>
      </c>
      <c r="D488" s="43" t="s">
        <v>476</v>
      </c>
      <c r="E488" s="42" t="s">
        <v>877</v>
      </c>
      <c r="F488" s="44">
        <v>14598</v>
      </c>
      <c r="G488" s="44">
        <v>60214</v>
      </c>
      <c r="H488" s="44">
        <v>918</v>
      </c>
      <c r="I488" s="44">
        <v>15447</v>
      </c>
      <c r="J488" s="44">
        <v>75766</v>
      </c>
      <c r="K488" s="44">
        <v>6960</v>
      </c>
      <c r="L488" s="44">
        <v>27542</v>
      </c>
      <c r="M488" s="44">
        <v>3</v>
      </c>
      <c r="N488" s="44">
        <v>18399</v>
      </c>
      <c r="O488" s="44">
        <v>43508</v>
      </c>
      <c r="P488" s="46">
        <v>12</v>
      </c>
    </row>
    <row r="489" spans="1:16" ht="22.5" x14ac:dyDescent="0.2">
      <c r="A489" s="45" t="s">
        <v>930</v>
      </c>
      <c r="B489" s="41" t="s">
        <v>984</v>
      </c>
      <c r="C489" s="42" t="s">
        <v>913</v>
      </c>
      <c r="D489" s="43" t="s">
        <v>477</v>
      </c>
      <c r="E489" s="42" t="s">
        <v>878</v>
      </c>
      <c r="F489" s="44">
        <v>282</v>
      </c>
      <c r="G489" s="44">
        <v>100506</v>
      </c>
      <c r="H489" s="44">
        <v>3340</v>
      </c>
      <c r="I489" s="44">
        <v>53932</v>
      </c>
      <c r="J489" s="44">
        <v>63910</v>
      </c>
      <c r="K489" s="44">
        <v>20384</v>
      </c>
      <c r="L489" s="44">
        <v>28608</v>
      </c>
      <c r="M489" s="44">
        <v>2998</v>
      </c>
      <c r="N489" s="44">
        <v>2815</v>
      </c>
      <c r="O489" s="44">
        <v>12318</v>
      </c>
      <c r="P489" s="46">
        <v>103</v>
      </c>
    </row>
    <row r="490" spans="1:16" ht="22.5" x14ac:dyDescent="0.2">
      <c r="A490" s="45" t="s">
        <v>930</v>
      </c>
      <c r="B490" s="41" t="s">
        <v>984</v>
      </c>
      <c r="C490" s="42" t="s">
        <v>913</v>
      </c>
      <c r="D490" s="43" t="s">
        <v>478</v>
      </c>
      <c r="E490" s="42" t="s">
        <v>878</v>
      </c>
      <c r="F490" s="44">
        <v>164</v>
      </c>
      <c r="G490" s="44">
        <v>111219</v>
      </c>
      <c r="H490" s="44">
        <v>4781</v>
      </c>
      <c r="I490" s="44">
        <v>52684</v>
      </c>
      <c r="J490" s="44">
        <v>47949</v>
      </c>
      <c r="K490" s="44">
        <v>26352</v>
      </c>
      <c r="L490" s="44">
        <v>36110</v>
      </c>
      <c r="M490" s="44">
        <v>1219</v>
      </c>
      <c r="N490" s="44">
        <v>2846</v>
      </c>
      <c r="O490" s="44">
        <v>9646</v>
      </c>
      <c r="P490" s="46">
        <v>108</v>
      </c>
    </row>
    <row r="491" spans="1:16" ht="22.5" x14ac:dyDescent="0.2">
      <c r="A491" s="45" t="s">
        <v>930</v>
      </c>
      <c r="B491" s="41" t="s">
        <v>984</v>
      </c>
      <c r="C491" s="42" t="s">
        <v>913</v>
      </c>
      <c r="D491" s="43" t="s">
        <v>479</v>
      </c>
      <c r="E491" s="42" t="s">
        <v>878</v>
      </c>
      <c r="F491" s="44">
        <v>338</v>
      </c>
      <c r="G491" s="44">
        <v>86051</v>
      </c>
      <c r="H491" s="44">
        <v>2294</v>
      </c>
      <c r="I491" s="44">
        <v>47257</v>
      </c>
      <c r="J491" s="44">
        <v>61640</v>
      </c>
      <c r="K491" s="44">
        <v>17869</v>
      </c>
      <c r="L491" s="44">
        <v>27448</v>
      </c>
      <c r="M491" s="44">
        <v>1351</v>
      </c>
      <c r="N491" s="44">
        <v>1552</v>
      </c>
      <c r="O491" s="44">
        <v>8017</v>
      </c>
      <c r="P491" s="46">
        <v>112</v>
      </c>
    </row>
    <row r="492" spans="1:16" x14ac:dyDescent="0.2">
      <c r="A492" s="45" t="s">
        <v>930</v>
      </c>
      <c r="B492" s="41" t="s">
        <v>984</v>
      </c>
      <c r="C492" s="42" t="s">
        <v>914</v>
      </c>
      <c r="D492" s="43" t="s">
        <v>480</v>
      </c>
      <c r="E492" s="42" t="s">
        <v>879</v>
      </c>
      <c r="F492" s="44">
        <v>909</v>
      </c>
      <c r="G492" s="44">
        <v>48375</v>
      </c>
      <c r="H492" s="44">
        <v>2814</v>
      </c>
      <c r="I492" s="44">
        <v>8005</v>
      </c>
      <c r="J492" s="44">
        <v>13116</v>
      </c>
      <c r="K492" s="44">
        <v>4061</v>
      </c>
      <c r="L492" s="44">
        <v>2501</v>
      </c>
      <c r="M492" s="44">
        <v>12387</v>
      </c>
      <c r="N492" s="44">
        <v>4586</v>
      </c>
      <c r="O492" s="44">
        <v>4882</v>
      </c>
      <c r="P492" s="46">
        <v>72</v>
      </c>
    </row>
    <row r="493" spans="1:16" x14ac:dyDescent="0.2">
      <c r="A493" s="45" t="s">
        <v>930</v>
      </c>
      <c r="B493" s="41" t="s">
        <v>984</v>
      </c>
      <c r="C493" s="42" t="s">
        <v>914</v>
      </c>
      <c r="D493" s="43" t="s">
        <v>481</v>
      </c>
      <c r="E493" s="42" t="s">
        <v>859</v>
      </c>
      <c r="F493" s="44">
        <v>492</v>
      </c>
      <c r="G493" s="44">
        <v>34630</v>
      </c>
      <c r="H493" s="44">
        <v>2847</v>
      </c>
      <c r="I493" s="44">
        <v>7196</v>
      </c>
      <c r="J493" s="44">
        <v>14012</v>
      </c>
      <c r="K493" s="44">
        <v>2861</v>
      </c>
      <c r="L493" s="44">
        <v>4248</v>
      </c>
      <c r="M493" s="44">
        <v>10331</v>
      </c>
      <c r="N493" s="44">
        <v>3767</v>
      </c>
      <c r="O493" s="44">
        <v>3477</v>
      </c>
      <c r="P493" s="46">
        <v>60</v>
      </c>
    </row>
    <row r="494" spans="1:16" x14ac:dyDescent="0.2">
      <c r="A494" s="45" t="s">
        <v>930</v>
      </c>
      <c r="B494" s="41" t="s">
        <v>984</v>
      </c>
      <c r="C494" s="42" t="s">
        <v>915</v>
      </c>
      <c r="D494" s="43" t="s">
        <v>482</v>
      </c>
      <c r="E494" s="42" t="s">
        <v>876</v>
      </c>
      <c r="F494" s="44">
        <v>2864</v>
      </c>
      <c r="G494" s="44">
        <v>117964</v>
      </c>
      <c r="H494" s="44">
        <v>6371</v>
      </c>
      <c r="I494" s="44">
        <v>30630</v>
      </c>
      <c r="J494" s="44">
        <v>58061</v>
      </c>
      <c r="K494" s="44">
        <v>16109</v>
      </c>
      <c r="L494" s="44">
        <v>38469</v>
      </c>
      <c r="M494" s="44">
        <v>14409</v>
      </c>
      <c r="N494" s="44">
        <v>6527</v>
      </c>
      <c r="O494" s="44">
        <v>20028</v>
      </c>
      <c r="P494" s="46">
        <v>84</v>
      </c>
    </row>
    <row r="495" spans="1:16" ht="22.5" x14ac:dyDescent="0.2">
      <c r="A495" s="45" t="s">
        <v>930</v>
      </c>
      <c r="B495" s="41" t="s">
        <v>984</v>
      </c>
      <c r="C495" s="42" t="s">
        <v>933</v>
      </c>
      <c r="D495" s="43" t="s">
        <v>483</v>
      </c>
      <c r="E495" s="42" t="s">
        <v>880</v>
      </c>
      <c r="F495" s="44">
        <v>2693</v>
      </c>
      <c r="G495" s="44">
        <v>80633</v>
      </c>
      <c r="H495" s="44">
        <v>4936</v>
      </c>
      <c r="I495" s="44">
        <v>29736</v>
      </c>
      <c r="J495" s="44">
        <v>49411</v>
      </c>
      <c r="K495" s="44">
        <v>10687</v>
      </c>
      <c r="L495" s="44">
        <v>21138</v>
      </c>
      <c r="M495" s="44">
        <v>14077</v>
      </c>
      <c r="N495" s="44">
        <v>7267</v>
      </c>
      <c r="O495" s="44">
        <v>18646</v>
      </c>
      <c r="P495" s="46">
        <v>132</v>
      </c>
    </row>
    <row r="496" spans="1:16" x14ac:dyDescent="0.2">
      <c r="A496" s="45" t="s">
        <v>930</v>
      </c>
      <c r="B496" s="41" t="s">
        <v>984</v>
      </c>
      <c r="C496" s="42" t="s">
        <v>926</v>
      </c>
      <c r="D496" s="43" t="s">
        <v>484</v>
      </c>
      <c r="E496" s="42" t="s">
        <v>873</v>
      </c>
      <c r="F496" s="44">
        <v>6130</v>
      </c>
      <c r="G496" s="44">
        <v>126645</v>
      </c>
      <c r="H496" s="44">
        <v>3982</v>
      </c>
      <c r="I496" s="44">
        <v>42594</v>
      </c>
      <c r="J496" s="44">
        <v>94655</v>
      </c>
      <c r="K496" s="44">
        <v>23454</v>
      </c>
      <c r="L496" s="44">
        <v>20408</v>
      </c>
      <c r="M496" s="44">
        <v>0</v>
      </c>
      <c r="N496" s="44">
        <v>336</v>
      </c>
      <c r="O496" s="44">
        <v>1425</v>
      </c>
      <c r="P496" s="46">
        <v>64</v>
      </c>
    </row>
    <row r="497" spans="1:16" x14ac:dyDescent="0.2">
      <c r="A497" s="45" t="s">
        <v>930</v>
      </c>
      <c r="B497" s="41" t="s">
        <v>984</v>
      </c>
      <c r="C497" s="42" t="s">
        <v>934</v>
      </c>
      <c r="D497" s="43" t="s">
        <v>485</v>
      </c>
      <c r="E497" s="42" t="s">
        <v>881</v>
      </c>
      <c r="F497" s="44">
        <v>1629</v>
      </c>
      <c r="G497" s="44">
        <v>25341</v>
      </c>
      <c r="H497" s="44">
        <v>2597</v>
      </c>
      <c r="I497" s="44">
        <v>2030</v>
      </c>
      <c r="J497" s="44">
        <v>19470</v>
      </c>
      <c r="K497" s="44">
        <v>2868</v>
      </c>
      <c r="L497" s="44">
        <v>4149</v>
      </c>
      <c r="M497" s="44">
        <v>17172</v>
      </c>
      <c r="N497" s="44">
        <v>6485</v>
      </c>
      <c r="O497" s="44">
        <v>1772</v>
      </c>
      <c r="P497" s="46">
        <v>20</v>
      </c>
    </row>
    <row r="498" spans="1:16" x14ac:dyDescent="0.2">
      <c r="A498" s="45" t="s">
        <v>943</v>
      </c>
      <c r="B498" s="41" t="s">
        <v>985</v>
      </c>
      <c r="C498" s="42" t="s">
        <v>866</v>
      </c>
      <c r="D498" s="43" t="s">
        <v>486</v>
      </c>
      <c r="E498" s="42" t="s">
        <v>866</v>
      </c>
      <c r="F498" s="44">
        <v>2991</v>
      </c>
      <c r="G498" s="44">
        <v>89506</v>
      </c>
      <c r="H498" s="44">
        <v>5223</v>
      </c>
      <c r="I498" s="44">
        <v>15491</v>
      </c>
      <c r="J498" s="44">
        <v>50996</v>
      </c>
      <c r="K498" s="44">
        <v>7558</v>
      </c>
      <c r="L498" s="44">
        <v>7458</v>
      </c>
      <c r="M498" s="44">
        <v>23111</v>
      </c>
      <c r="N498" s="44">
        <v>14592</v>
      </c>
      <c r="O498" s="44">
        <v>27126</v>
      </c>
      <c r="P498" s="46">
        <v>205</v>
      </c>
    </row>
    <row r="499" spans="1:16" x14ac:dyDescent="0.2">
      <c r="A499" s="45" t="s">
        <v>943</v>
      </c>
      <c r="B499" s="41" t="s">
        <v>985</v>
      </c>
      <c r="C499" s="42" t="s">
        <v>913</v>
      </c>
      <c r="D499" s="43" t="s">
        <v>487</v>
      </c>
      <c r="E499" s="42" t="s">
        <v>857</v>
      </c>
      <c r="F499" s="44">
        <v>147</v>
      </c>
      <c r="G499" s="44">
        <v>79346</v>
      </c>
      <c r="H499" s="44">
        <v>1333</v>
      </c>
      <c r="I499" s="44">
        <v>35424</v>
      </c>
      <c r="J499" s="44">
        <v>70537</v>
      </c>
      <c r="K499" s="44">
        <v>15917</v>
      </c>
      <c r="L499" s="44">
        <v>18230</v>
      </c>
      <c r="M499" s="44">
        <v>1185</v>
      </c>
      <c r="N499" s="44">
        <v>3063</v>
      </c>
      <c r="O499" s="44">
        <v>10996</v>
      </c>
      <c r="P499" s="46">
        <v>97</v>
      </c>
    </row>
    <row r="500" spans="1:16" x14ac:dyDescent="0.2">
      <c r="A500" s="45" t="s">
        <v>943</v>
      </c>
      <c r="B500" s="41" t="s">
        <v>985</v>
      </c>
      <c r="C500" s="42" t="s">
        <v>913</v>
      </c>
      <c r="D500" s="43" t="s">
        <v>488</v>
      </c>
      <c r="E500" s="42" t="s">
        <v>857</v>
      </c>
      <c r="F500" s="44">
        <v>822</v>
      </c>
      <c r="G500" s="44">
        <v>99886</v>
      </c>
      <c r="H500" s="44">
        <v>1730</v>
      </c>
      <c r="I500" s="44">
        <v>48793</v>
      </c>
      <c r="J500" s="44">
        <v>97957</v>
      </c>
      <c r="K500" s="44">
        <v>19284</v>
      </c>
      <c r="L500" s="44">
        <v>35624</v>
      </c>
      <c r="M500" s="44">
        <v>2031</v>
      </c>
      <c r="N500" s="44">
        <v>3337</v>
      </c>
      <c r="O500" s="44">
        <v>16242</v>
      </c>
      <c r="P500" s="46">
        <v>108</v>
      </c>
    </row>
    <row r="501" spans="1:16" x14ac:dyDescent="0.2">
      <c r="A501" s="45" t="s">
        <v>943</v>
      </c>
      <c r="B501" s="41" t="s">
        <v>985</v>
      </c>
      <c r="C501" s="42" t="s">
        <v>913</v>
      </c>
      <c r="D501" s="43" t="s">
        <v>489</v>
      </c>
      <c r="E501" s="42" t="s">
        <v>857</v>
      </c>
      <c r="F501" s="44">
        <v>163</v>
      </c>
      <c r="G501" s="44">
        <v>78626</v>
      </c>
      <c r="H501" s="44">
        <v>1772</v>
      </c>
      <c r="I501" s="44">
        <v>32138</v>
      </c>
      <c r="J501" s="44">
        <v>52882</v>
      </c>
      <c r="K501" s="44">
        <v>15677</v>
      </c>
      <c r="L501" s="44">
        <v>22478</v>
      </c>
      <c r="M501" s="44">
        <v>807</v>
      </c>
      <c r="N501" s="44">
        <v>1678</v>
      </c>
      <c r="O501" s="44">
        <v>27300</v>
      </c>
      <c r="P501" s="46">
        <v>108</v>
      </c>
    </row>
    <row r="502" spans="1:16" x14ac:dyDescent="0.2">
      <c r="A502" s="45" t="s">
        <v>943</v>
      </c>
      <c r="B502" s="41" t="s">
        <v>985</v>
      </c>
      <c r="C502" s="42" t="s">
        <v>913</v>
      </c>
      <c r="D502" s="43" t="s">
        <v>490</v>
      </c>
      <c r="E502" s="42" t="s">
        <v>857</v>
      </c>
      <c r="F502" s="44">
        <v>853</v>
      </c>
      <c r="G502" s="44">
        <v>127870</v>
      </c>
      <c r="H502" s="44">
        <v>2019</v>
      </c>
      <c r="I502" s="44">
        <v>43415</v>
      </c>
      <c r="J502" s="44">
        <v>64091</v>
      </c>
      <c r="K502" s="44">
        <v>21854</v>
      </c>
      <c r="L502" s="44">
        <v>37130</v>
      </c>
      <c r="M502" s="44">
        <v>928</v>
      </c>
      <c r="N502" s="44">
        <v>2950</v>
      </c>
      <c r="O502" s="44">
        <v>10120</v>
      </c>
      <c r="P502" s="46">
        <v>104</v>
      </c>
    </row>
    <row r="503" spans="1:16" x14ac:dyDescent="0.2">
      <c r="A503" s="45" t="s">
        <v>943</v>
      </c>
      <c r="B503" s="41" t="s">
        <v>985</v>
      </c>
      <c r="C503" s="42" t="s">
        <v>913</v>
      </c>
      <c r="D503" s="43" t="s">
        <v>491</v>
      </c>
      <c r="E503" s="42" t="s">
        <v>857</v>
      </c>
      <c r="F503" s="44">
        <v>728</v>
      </c>
      <c r="G503" s="44">
        <v>80058</v>
      </c>
      <c r="H503" s="44">
        <v>1122</v>
      </c>
      <c r="I503" s="44">
        <v>32549</v>
      </c>
      <c r="J503" s="44">
        <v>56028</v>
      </c>
      <c r="K503" s="44">
        <v>16032</v>
      </c>
      <c r="L503" s="44">
        <v>35895</v>
      </c>
      <c r="M503" s="44">
        <v>1032</v>
      </c>
      <c r="N503" s="44">
        <v>2442</v>
      </c>
      <c r="O503" s="44">
        <v>7451</v>
      </c>
      <c r="P503" s="46">
        <v>108</v>
      </c>
    </row>
    <row r="504" spans="1:16" x14ac:dyDescent="0.2">
      <c r="A504" s="45" t="s">
        <v>943</v>
      </c>
      <c r="B504" s="41" t="s">
        <v>985</v>
      </c>
      <c r="C504" s="42" t="s">
        <v>913</v>
      </c>
      <c r="D504" s="43" t="s">
        <v>492</v>
      </c>
      <c r="E504" s="42" t="s">
        <v>857</v>
      </c>
      <c r="F504" s="44">
        <v>503</v>
      </c>
      <c r="G504" s="44">
        <v>90543</v>
      </c>
      <c r="H504" s="44">
        <v>2052</v>
      </c>
      <c r="I504" s="44">
        <v>40468</v>
      </c>
      <c r="J504" s="44">
        <v>64914</v>
      </c>
      <c r="K504" s="44">
        <v>17465</v>
      </c>
      <c r="L504" s="44">
        <v>49164</v>
      </c>
      <c r="M504" s="44">
        <v>1667</v>
      </c>
      <c r="N504" s="44">
        <v>2849</v>
      </c>
      <c r="O504" s="44">
        <v>12543</v>
      </c>
      <c r="P504" s="46">
        <v>108</v>
      </c>
    </row>
    <row r="505" spans="1:16" x14ac:dyDescent="0.2">
      <c r="A505" s="45" t="s">
        <v>943</v>
      </c>
      <c r="B505" s="41" t="s">
        <v>985</v>
      </c>
      <c r="C505" s="42" t="s">
        <v>914</v>
      </c>
      <c r="D505" s="43" t="s">
        <v>493</v>
      </c>
      <c r="E505" s="42" t="s">
        <v>859</v>
      </c>
      <c r="F505" s="44">
        <v>1816</v>
      </c>
      <c r="G505" s="44">
        <v>56559</v>
      </c>
      <c r="H505" s="44">
        <v>3392</v>
      </c>
      <c r="I505" s="44">
        <v>2883</v>
      </c>
      <c r="J505" s="44">
        <v>14145</v>
      </c>
      <c r="K505" s="44">
        <v>6098</v>
      </c>
      <c r="L505" s="44">
        <v>11303</v>
      </c>
      <c r="M505" s="44">
        <v>11935</v>
      </c>
      <c r="N505" s="44">
        <v>5198</v>
      </c>
      <c r="O505" s="44">
        <v>6029</v>
      </c>
      <c r="P505" s="46">
        <v>132</v>
      </c>
    </row>
    <row r="506" spans="1:16" x14ac:dyDescent="0.2">
      <c r="A506" s="45" t="s">
        <v>943</v>
      </c>
      <c r="B506" s="41" t="s">
        <v>985</v>
      </c>
      <c r="C506" s="42" t="s">
        <v>914</v>
      </c>
      <c r="D506" s="43" t="s">
        <v>494</v>
      </c>
      <c r="E506" s="42" t="s">
        <v>859</v>
      </c>
      <c r="F506" s="44">
        <v>1802</v>
      </c>
      <c r="G506" s="44">
        <v>64576</v>
      </c>
      <c r="H506" s="44">
        <v>4508</v>
      </c>
      <c r="I506" s="44">
        <v>15921</v>
      </c>
      <c r="J506" s="44">
        <v>26115</v>
      </c>
      <c r="K506" s="44">
        <v>5825</v>
      </c>
      <c r="L506" s="44">
        <v>9142</v>
      </c>
      <c r="M506" s="44">
        <v>21142</v>
      </c>
      <c r="N506" s="44">
        <v>5575</v>
      </c>
      <c r="O506" s="44">
        <v>9673</v>
      </c>
      <c r="P506" s="46">
        <v>140</v>
      </c>
    </row>
    <row r="507" spans="1:16" x14ac:dyDescent="0.2">
      <c r="A507" s="45" t="s">
        <v>943</v>
      </c>
      <c r="B507" s="41" t="s">
        <v>985</v>
      </c>
      <c r="C507" s="42" t="s">
        <v>915</v>
      </c>
      <c r="D507" s="43" t="s">
        <v>495</v>
      </c>
      <c r="E507" s="42" t="s">
        <v>887</v>
      </c>
      <c r="F507" s="44">
        <v>2731</v>
      </c>
      <c r="G507" s="44">
        <v>108764</v>
      </c>
      <c r="H507" s="44">
        <v>2119</v>
      </c>
      <c r="I507" s="44">
        <v>29344</v>
      </c>
      <c r="J507" s="44">
        <v>39050</v>
      </c>
      <c r="K507" s="44">
        <v>13055</v>
      </c>
      <c r="L507" s="44">
        <v>31996</v>
      </c>
      <c r="M507" s="44">
        <v>6751</v>
      </c>
      <c r="N507" s="44">
        <v>2941</v>
      </c>
      <c r="O507" s="44">
        <v>14925</v>
      </c>
      <c r="P507" s="46">
        <v>96</v>
      </c>
    </row>
    <row r="508" spans="1:16" x14ac:dyDescent="0.2">
      <c r="A508" s="45" t="s">
        <v>943</v>
      </c>
      <c r="B508" s="41" t="s">
        <v>985</v>
      </c>
      <c r="C508" s="42" t="s">
        <v>915</v>
      </c>
      <c r="D508" s="43" t="s">
        <v>496</v>
      </c>
      <c r="E508" s="42" t="s">
        <v>887</v>
      </c>
      <c r="F508" s="44">
        <v>3032</v>
      </c>
      <c r="G508" s="44">
        <v>106185</v>
      </c>
      <c r="H508" s="44">
        <v>3699</v>
      </c>
      <c r="I508" s="44">
        <v>39387</v>
      </c>
      <c r="J508" s="44">
        <v>76147</v>
      </c>
      <c r="K508" s="44">
        <v>17773</v>
      </c>
      <c r="L508" s="44">
        <v>30807</v>
      </c>
      <c r="M508" s="44">
        <v>12444</v>
      </c>
      <c r="N508" s="44">
        <v>4405</v>
      </c>
      <c r="O508" s="44">
        <v>17236</v>
      </c>
      <c r="P508" s="46">
        <v>96</v>
      </c>
    </row>
    <row r="509" spans="1:16" x14ac:dyDescent="0.2">
      <c r="A509" s="45" t="s">
        <v>943</v>
      </c>
      <c r="B509" s="41" t="s">
        <v>985</v>
      </c>
      <c r="C509" s="42" t="s">
        <v>915</v>
      </c>
      <c r="D509" s="43" t="s">
        <v>497</v>
      </c>
      <c r="E509" s="42" t="s">
        <v>887</v>
      </c>
      <c r="F509" s="44">
        <v>2821</v>
      </c>
      <c r="G509" s="44">
        <v>115877</v>
      </c>
      <c r="H509" s="44">
        <v>5023</v>
      </c>
      <c r="I509" s="44">
        <v>35349</v>
      </c>
      <c r="J509" s="44">
        <v>49579</v>
      </c>
      <c r="K509" s="44">
        <v>19890</v>
      </c>
      <c r="L509" s="44">
        <v>27158</v>
      </c>
      <c r="M509" s="44">
        <v>8679</v>
      </c>
      <c r="N509" s="44">
        <v>4067</v>
      </c>
      <c r="O509" s="44">
        <v>14625</v>
      </c>
      <c r="P509" s="46">
        <v>85</v>
      </c>
    </row>
    <row r="510" spans="1:16" x14ac:dyDescent="0.2">
      <c r="A510" s="45" t="s">
        <v>943</v>
      </c>
      <c r="B510" s="41" t="s">
        <v>985</v>
      </c>
      <c r="C510" s="42" t="s">
        <v>915</v>
      </c>
      <c r="D510" s="43" t="s">
        <v>498</v>
      </c>
      <c r="E510" s="42" t="s">
        <v>887</v>
      </c>
      <c r="F510" s="44">
        <v>3957</v>
      </c>
      <c r="G510" s="44">
        <v>84149</v>
      </c>
      <c r="H510" s="44">
        <v>4859</v>
      </c>
      <c r="I510" s="44">
        <v>27307</v>
      </c>
      <c r="J510" s="44">
        <v>57137</v>
      </c>
      <c r="K510" s="44">
        <v>15436</v>
      </c>
      <c r="L510" s="44">
        <v>26099</v>
      </c>
      <c r="M510" s="44">
        <v>7596</v>
      </c>
      <c r="N510" s="44">
        <v>3622</v>
      </c>
      <c r="O510" s="44">
        <v>12879</v>
      </c>
      <c r="P510" s="46">
        <v>96</v>
      </c>
    </row>
    <row r="511" spans="1:16" x14ac:dyDescent="0.2">
      <c r="A511" s="45" t="s">
        <v>943</v>
      </c>
      <c r="B511" s="41" t="s">
        <v>985</v>
      </c>
      <c r="C511" s="42" t="s">
        <v>926</v>
      </c>
      <c r="D511" s="43" t="s">
        <v>499</v>
      </c>
      <c r="E511" s="42" t="s">
        <v>873</v>
      </c>
      <c r="F511" s="44">
        <v>19591</v>
      </c>
      <c r="G511" s="44">
        <v>245485</v>
      </c>
      <c r="H511" s="44">
        <v>2275</v>
      </c>
      <c r="I511" s="44">
        <v>79189</v>
      </c>
      <c r="J511" s="44">
        <v>168619</v>
      </c>
      <c r="K511" s="44">
        <v>48131</v>
      </c>
      <c r="L511" s="44">
        <v>49595</v>
      </c>
      <c r="M511" s="44">
        <v>4</v>
      </c>
      <c r="N511" s="44">
        <v>280</v>
      </c>
      <c r="O511" s="44">
        <v>1015</v>
      </c>
      <c r="P511" s="46">
        <v>124</v>
      </c>
    </row>
    <row r="512" spans="1:16" x14ac:dyDescent="0.2">
      <c r="A512" s="45" t="s">
        <v>943</v>
      </c>
      <c r="B512" s="41" t="s">
        <v>985</v>
      </c>
      <c r="C512" s="42" t="s">
        <v>927</v>
      </c>
      <c r="D512" s="43" t="s">
        <v>500</v>
      </c>
      <c r="E512" s="42" t="s">
        <v>874</v>
      </c>
      <c r="F512" s="44">
        <v>4598</v>
      </c>
      <c r="G512" s="44">
        <v>41218</v>
      </c>
      <c r="H512" s="44">
        <v>2140</v>
      </c>
      <c r="I512" s="44">
        <v>2210</v>
      </c>
      <c r="J512" s="44">
        <v>23596</v>
      </c>
      <c r="K512" s="44">
        <v>2209</v>
      </c>
      <c r="L512" s="44">
        <v>6633</v>
      </c>
      <c r="M512" s="44">
        <v>43157</v>
      </c>
      <c r="N512" s="44">
        <v>14112</v>
      </c>
      <c r="O512" s="44">
        <v>760</v>
      </c>
      <c r="P512" s="46">
        <v>108</v>
      </c>
    </row>
    <row r="513" spans="1:16" x14ac:dyDescent="0.2">
      <c r="A513" s="45" t="s">
        <v>930</v>
      </c>
      <c r="B513" s="41" t="s">
        <v>986</v>
      </c>
      <c r="C513" s="42" t="s">
        <v>932</v>
      </c>
      <c r="D513" s="43" t="s">
        <v>501</v>
      </c>
      <c r="E513" s="42" t="s">
        <v>877</v>
      </c>
      <c r="F513" s="44">
        <v>2467</v>
      </c>
      <c r="G513" s="44">
        <v>86874</v>
      </c>
      <c r="H513" s="44">
        <v>3421</v>
      </c>
      <c r="I513" s="44">
        <v>24690</v>
      </c>
      <c r="J513" s="44">
        <v>142700</v>
      </c>
      <c r="K513" s="44">
        <v>6765</v>
      </c>
      <c r="L513" s="44">
        <v>33558</v>
      </c>
      <c r="M513" s="44">
        <v>20</v>
      </c>
      <c r="N513" s="44">
        <v>8377</v>
      </c>
      <c r="O513" s="44">
        <v>30275</v>
      </c>
      <c r="P513" s="46">
        <v>24</v>
      </c>
    </row>
    <row r="514" spans="1:16" ht="22.5" x14ac:dyDescent="0.2">
      <c r="A514" s="45" t="s">
        <v>930</v>
      </c>
      <c r="B514" s="41" t="s">
        <v>986</v>
      </c>
      <c r="C514" s="42" t="s">
        <v>915</v>
      </c>
      <c r="D514" s="43" t="s">
        <v>502</v>
      </c>
      <c r="E514" s="42" t="s">
        <v>882</v>
      </c>
      <c r="F514" s="44">
        <v>2667</v>
      </c>
      <c r="G514" s="44">
        <v>75147</v>
      </c>
      <c r="H514" s="44">
        <v>5082</v>
      </c>
      <c r="I514" s="44">
        <v>25956</v>
      </c>
      <c r="J514" s="44">
        <v>55248</v>
      </c>
      <c r="K514" s="44">
        <v>12654</v>
      </c>
      <c r="L514" s="44">
        <v>14646</v>
      </c>
      <c r="M514" s="44">
        <v>17045</v>
      </c>
      <c r="N514" s="44">
        <v>6443</v>
      </c>
      <c r="O514" s="44">
        <v>23800</v>
      </c>
      <c r="P514" s="46">
        <v>106</v>
      </c>
    </row>
    <row r="515" spans="1:16" ht="22.5" x14ac:dyDescent="0.2">
      <c r="A515" s="45" t="s">
        <v>930</v>
      </c>
      <c r="B515" s="41" t="s">
        <v>986</v>
      </c>
      <c r="C515" s="42" t="s">
        <v>913</v>
      </c>
      <c r="D515" s="43" t="s">
        <v>503</v>
      </c>
      <c r="E515" s="42" t="s">
        <v>878</v>
      </c>
      <c r="F515" s="44">
        <v>1625</v>
      </c>
      <c r="G515" s="44">
        <v>114299</v>
      </c>
      <c r="H515" s="44">
        <v>2907</v>
      </c>
      <c r="I515" s="44">
        <v>54543</v>
      </c>
      <c r="J515" s="44">
        <v>92620</v>
      </c>
      <c r="K515" s="44">
        <v>18586</v>
      </c>
      <c r="L515" s="44">
        <v>25685</v>
      </c>
      <c r="M515" s="44">
        <v>7830</v>
      </c>
      <c r="N515" s="44">
        <v>7873</v>
      </c>
      <c r="O515" s="44">
        <v>18028</v>
      </c>
      <c r="P515" s="46">
        <v>135</v>
      </c>
    </row>
    <row r="516" spans="1:16" x14ac:dyDescent="0.2">
      <c r="A516" s="45" t="s">
        <v>930</v>
      </c>
      <c r="B516" s="41" t="s">
        <v>986</v>
      </c>
      <c r="C516" s="42" t="s">
        <v>914</v>
      </c>
      <c r="D516" s="43" t="s">
        <v>504</v>
      </c>
      <c r="E516" s="42" t="s">
        <v>879</v>
      </c>
      <c r="F516" s="44">
        <v>519</v>
      </c>
      <c r="G516" s="44">
        <v>45982</v>
      </c>
      <c r="H516" s="44">
        <v>2918</v>
      </c>
      <c r="I516" s="44">
        <v>3986</v>
      </c>
      <c r="J516" s="44">
        <v>11789</v>
      </c>
      <c r="K516" s="44">
        <v>3611</v>
      </c>
      <c r="L516" s="44">
        <v>4621</v>
      </c>
      <c r="M516" s="44">
        <v>11764</v>
      </c>
      <c r="N516" s="44">
        <v>3855</v>
      </c>
      <c r="O516" s="44">
        <v>6513</v>
      </c>
      <c r="P516" s="46">
        <v>74</v>
      </c>
    </row>
    <row r="517" spans="1:16" x14ac:dyDescent="0.2">
      <c r="A517" s="45" t="s">
        <v>930</v>
      </c>
      <c r="B517" s="41" t="s">
        <v>986</v>
      </c>
      <c r="C517" s="42" t="s">
        <v>926</v>
      </c>
      <c r="D517" s="43" t="s">
        <v>505</v>
      </c>
      <c r="E517" s="42" t="s">
        <v>873</v>
      </c>
      <c r="F517" s="44">
        <v>6123</v>
      </c>
      <c r="G517" s="44">
        <v>176663</v>
      </c>
      <c r="H517" s="44">
        <v>1175</v>
      </c>
      <c r="I517" s="44">
        <v>47703</v>
      </c>
      <c r="J517" s="44">
        <v>100088</v>
      </c>
      <c r="K517" s="44">
        <v>20668</v>
      </c>
      <c r="L517" s="44">
        <v>38616</v>
      </c>
      <c r="M517" s="44">
        <v>0</v>
      </c>
      <c r="N517" s="44">
        <v>370</v>
      </c>
      <c r="O517" s="44">
        <v>221</v>
      </c>
      <c r="P517" s="46">
        <v>89</v>
      </c>
    </row>
    <row r="518" spans="1:16" x14ac:dyDescent="0.2">
      <c r="A518" s="45" t="s">
        <v>930</v>
      </c>
      <c r="B518" s="41" t="s">
        <v>986</v>
      </c>
      <c r="C518" s="42" t="s">
        <v>934</v>
      </c>
      <c r="D518" s="43" t="s">
        <v>506</v>
      </c>
      <c r="E518" s="42" t="s">
        <v>881</v>
      </c>
      <c r="F518" s="44">
        <v>964</v>
      </c>
      <c r="G518" s="44">
        <v>26984</v>
      </c>
      <c r="H518" s="44">
        <v>2233</v>
      </c>
      <c r="I518" s="44">
        <v>3307</v>
      </c>
      <c r="J518" s="44">
        <v>15267</v>
      </c>
      <c r="K518" s="44">
        <v>2500</v>
      </c>
      <c r="L518" s="44">
        <v>7705</v>
      </c>
      <c r="M518" s="44">
        <v>14354</v>
      </c>
      <c r="N518" s="44">
        <v>5155</v>
      </c>
      <c r="O518" s="44">
        <v>1755</v>
      </c>
      <c r="P518" s="46">
        <v>38</v>
      </c>
    </row>
    <row r="519" spans="1:16" x14ac:dyDescent="0.2">
      <c r="A519" s="45" t="s">
        <v>940</v>
      </c>
      <c r="B519" s="41" t="s">
        <v>987</v>
      </c>
      <c r="C519" s="42" t="s">
        <v>937</v>
      </c>
      <c r="D519" s="43" t="s">
        <v>507</v>
      </c>
      <c r="E519" s="42" t="s">
        <v>877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6">
        <v>0</v>
      </c>
    </row>
    <row r="520" spans="1:16" ht="45" x14ac:dyDescent="0.2">
      <c r="A520" s="45" t="s">
        <v>940</v>
      </c>
      <c r="B520" s="41" t="s">
        <v>987</v>
      </c>
      <c r="C520" s="42" t="s">
        <v>942</v>
      </c>
      <c r="D520" s="43" t="s">
        <v>508</v>
      </c>
      <c r="E520" s="42" t="s">
        <v>886</v>
      </c>
      <c r="F520" s="44">
        <v>1359</v>
      </c>
      <c r="G520" s="44">
        <v>80999</v>
      </c>
      <c r="H520" s="44">
        <v>4299</v>
      </c>
      <c r="I520" s="44">
        <v>28865</v>
      </c>
      <c r="J520" s="44">
        <v>42043</v>
      </c>
      <c r="K520" s="44">
        <v>11740</v>
      </c>
      <c r="L520" s="44">
        <v>22181</v>
      </c>
      <c r="M520" s="44">
        <v>9522</v>
      </c>
      <c r="N520" s="44">
        <v>4986</v>
      </c>
      <c r="O520" s="44">
        <v>13400</v>
      </c>
      <c r="P520" s="46">
        <v>126</v>
      </c>
    </row>
    <row r="521" spans="1:16" x14ac:dyDescent="0.2">
      <c r="A521" s="45" t="s">
        <v>940</v>
      </c>
      <c r="B521" s="41" t="s">
        <v>987</v>
      </c>
      <c r="C521" s="42" t="s">
        <v>926</v>
      </c>
      <c r="D521" s="43" t="s">
        <v>509</v>
      </c>
      <c r="E521" s="42" t="s">
        <v>873</v>
      </c>
      <c r="F521" s="44">
        <v>2138</v>
      </c>
      <c r="G521" s="44">
        <v>54135</v>
      </c>
      <c r="H521" s="44">
        <v>409</v>
      </c>
      <c r="I521" s="44">
        <v>18164</v>
      </c>
      <c r="J521" s="44">
        <v>43258</v>
      </c>
      <c r="K521" s="44">
        <v>13421</v>
      </c>
      <c r="L521" s="44">
        <v>6196</v>
      </c>
      <c r="M521" s="44">
        <v>0</v>
      </c>
      <c r="N521" s="44">
        <v>119</v>
      </c>
      <c r="O521" s="44">
        <v>516</v>
      </c>
      <c r="P521" s="46">
        <v>24</v>
      </c>
    </row>
    <row r="522" spans="1:16" x14ac:dyDescent="0.2">
      <c r="A522" s="45" t="s">
        <v>940</v>
      </c>
      <c r="B522" s="41" t="s">
        <v>987</v>
      </c>
      <c r="C522" s="42" t="s">
        <v>934</v>
      </c>
      <c r="D522" s="43" t="s">
        <v>510</v>
      </c>
      <c r="E522" s="42" t="s">
        <v>881</v>
      </c>
      <c r="F522" s="44">
        <v>691</v>
      </c>
      <c r="G522" s="44">
        <v>16391</v>
      </c>
      <c r="H522" s="44">
        <v>1905</v>
      </c>
      <c r="I522" s="44">
        <v>2796</v>
      </c>
      <c r="J522" s="44">
        <v>13034</v>
      </c>
      <c r="K522" s="44">
        <v>1769</v>
      </c>
      <c r="L522" s="44">
        <v>2753</v>
      </c>
      <c r="M522" s="44">
        <v>11579</v>
      </c>
      <c r="N522" s="44">
        <v>5016</v>
      </c>
      <c r="O522" s="44">
        <v>1182</v>
      </c>
      <c r="P522" s="46">
        <v>24</v>
      </c>
    </row>
    <row r="523" spans="1:16" ht="22.5" x14ac:dyDescent="0.2">
      <c r="A523" s="45" t="s">
        <v>930</v>
      </c>
      <c r="B523" s="41" t="s">
        <v>988</v>
      </c>
      <c r="C523" s="42" t="s">
        <v>933</v>
      </c>
      <c r="D523" s="43" t="s">
        <v>511</v>
      </c>
      <c r="E523" s="42" t="s">
        <v>882</v>
      </c>
      <c r="F523" s="44">
        <v>3915</v>
      </c>
      <c r="G523" s="44">
        <v>70571</v>
      </c>
      <c r="H523" s="44">
        <v>4291</v>
      </c>
      <c r="I523" s="44">
        <v>18786</v>
      </c>
      <c r="J523" s="44">
        <v>49073</v>
      </c>
      <c r="K523" s="44">
        <v>14101</v>
      </c>
      <c r="L523" s="44">
        <v>51177</v>
      </c>
      <c r="M523" s="44">
        <v>7342</v>
      </c>
      <c r="N523" s="44">
        <v>4422</v>
      </c>
      <c r="O523" s="44">
        <v>8188</v>
      </c>
      <c r="P523" s="46">
        <v>113</v>
      </c>
    </row>
    <row r="524" spans="1:16" x14ac:dyDescent="0.2">
      <c r="A524" s="45" t="s">
        <v>930</v>
      </c>
      <c r="B524" s="41" t="s">
        <v>988</v>
      </c>
      <c r="C524" s="42" t="s">
        <v>932</v>
      </c>
      <c r="D524" s="43" t="s">
        <v>512</v>
      </c>
      <c r="E524" s="42" t="s">
        <v>877</v>
      </c>
      <c r="F524" s="44">
        <v>12201</v>
      </c>
      <c r="G524" s="44">
        <v>44444</v>
      </c>
      <c r="H524" s="44">
        <v>351</v>
      </c>
      <c r="I524" s="44">
        <v>33591</v>
      </c>
      <c r="J524" s="44">
        <v>112972</v>
      </c>
      <c r="K524" s="44">
        <v>2292</v>
      </c>
      <c r="L524" s="44">
        <v>55543</v>
      </c>
      <c r="M524" s="44">
        <v>11</v>
      </c>
      <c r="N524" s="44">
        <v>24718</v>
      </c>
      <c r="O524" s="44">
        <v>105314</v>
      </c>
      <c r="P524" s="46">
        <v>24</v>
      </c>
    </row>
    <row r="525" spans="1:16" ht="22.5" x14ac:dyDescent="0.2">
      <c r="A525" s="45" t="s">
        <v>930</v>
      </c>
      <c r="B525" s="41" t="s">
        <v>988</v>
      </c>
      <c r="C525" s="42" t="s">
        <v>913</v>
      </c>
      <c r="D525" s="43" t="s">
        <v>513</v>
      </c>
      <c r="E525" s="42" t="s">
        <v>878</v>
      </c>
      <c r="F525" s="44">
        <v>634</v>
      </c>
      <c r="G525" s="44">
        <v>105047</v>
      </c>
      <c r="H525" s="44">
        <v>2652</v>
      </c>
      <c r="I525" s="44">
        <v>30606</v>
      </c>
      <c r="J525" s="44">
        <v>64342</v>
      </c>
      <c r="K525" s="44">
        <v>19124</v>
      </c>
      <c r="L525" s="44">
        <v>43773</v>
      </c>
      <c r="M525" s="44">
        <v>725</v>
      </c>
      <c r="N525" s="44">
        <v>1696</v>
      </c>
      <c r="O525" s="44">
        <v>7531</v>
      </c>
      <c r="P525" s="46">
        <v>92</v>
      </c>
    </row>
    <row r="526" spans="1:16" ht="22.5" x14ac:dyDescent="0.2">
      <c r="A526" s="45" t="s">
        <v>930</v>
      </c>
      <c r="B526" s="41" t="s">
        <v>988</v>
      </c>
      <c r="C526" s="42" t="s">
        <v>913</v>
      </c>
      <c r="D526" s="43" t="s">
        <v>514</v>
      </c>
      <c r="E526" s="42" t="s">
        <v>878</v>
      </c>
      <c r="F526" s="44">
        <v>112</v>
      </c>
      <c r="G526" s="44">
        <v>92707</v>
      </c>
      <c r="H526" s="44">
        <v>2687</v>
      </c>
      <c r="I526" s="44">
        <v>34115</v>
      </c>
      <c r="J526" s="44">
        <v>70529</v>
      </c>
      <c r="K526" s="44">
        <v>22441</v>
      </c>
      <c r="L526" s="44">
        <v>45112</v>
      </c>
      <c r="M526" s="44">
        <v>564</v>
      </c>
      <c r="N526" s="44">
        <v>851</v>
      </c>
      <c r="O526" s="44">
        <v>6455</v>
      </c>
      <c r="P526" s="46">
        <v>95</v>
      </c>
    </row>
    <row r="527" spans="1:16" x14ac:dyDescent="0.2">
      <c r="A527" s="45" t="s">
        <v>930</v>
      </c>
      <c r="B527" s="41" t="s">
        <v>988</v>
      </c>
      <c r="C527" s="42" t="s">
        <v>914</v>
      </c>
      <c r="D527" s="43" t="s">
        <v>515</v>
      </c>
      <c r="E527" s="42" t="s">
        <v>879</v>
      </c>
      <c r="F527" s="44">
        <v>1329</v>
      </c>
      <c r="G527" s="44">
        <v>51990</v>
      </c>
      <c r="H527" s="44">
        <v>3326</v>
      </c>
      <c r="I527" s="44">
        <v>12543</v>
      </c>
      <c r="J527" s="44">
        <v>21761</v>
      </c>
      <c r="K527" s="44">
        <v>4267</v>
      </c>
      <c r="L527" s="44">
        <v>11129</v>
      </c>
      <c r="M527" s="44">
        <v>14822</v>
      </c>
      <c r="N527" s="44">
        <v>5240</v>
      </c>
      <c r="O527" s="44">
        <v>6366</v>
      </c>
      <c r="P527" s="46">
        <v>80</v>
      </c>
    </row>
    <row r="528" spans="1:16" x14ac:dyDescent="0.2">
      <c r="A528" s="45" t="s">
        <v>930</v>
      </c>
      <c r="B528" s="41" t="s">
        <v>988</v>
      </c>
      <c r="C528" s="42" t="s">
        <v>926</v>
      </c>
      <c r="D528" s="43" t="s">
        <v>516</v>
      </c>
      <c r="E528" s="42" t="s">
        <v>873</v>
      </c>
      <c r="F528" s="44">
        <v>10996</v>
      </c>
      <c r="G528" s="44">
        <v>134339</v>
      </c>
      <c r="H528" s="44">
        <v>2276</v>
      </c>
      <c r="I528" s="44">
        <v>58099</v>
      </c>
      <c r="J528" s="44">
        <v>153534</v>
      </c>
      <c r="K528" s="44">
        <v>18023</v>
      </c>
      <c r="L528" s="44">
        <v>61619</v>
      </c>
      <c r="M528" s="44">
        <v>0</v>
      </c>
      <c r="N528" s="44">
        <v>63</v>
      </c>
      <c r="O528" s="44">
        <v>667</v>
      </c>
      <c r="P528" s="46">
        <v>94</v>
      </c>
    </row>
    <row r="529" spans="1:16" x14ac:dyDescent="0.2">
      <c r="A529" s="45" t="s">
        <v>930</v>
      </c>
      <c r="B529" s="41" t="s">
        <v>988</v>
      </c>
      <c r="C529" s="42" t="s">
        <v>934</v>
      </c>
      <c r="D529" s="43" t="s">
        <v>517</v>
      </c>
      <c r="E529" s="42" t="s">
        <v>881</v>
      </c>
      <c r="F529" s="44">
        <v>2463</v>
      </c>
      <c r="G529" s="44">
        <v>55220</v>
      </c>
      <c r="H529" s="44">
        <v>3437</v>
      </c>
      <c r="I529" s="44">
        <v>8579</v>
      </c>
      <c r="J529" s="44">
        <v>22698</v>
      </c>
      <c r="K529" s="44">
        <v>7589</v>
      </c>
      <c r="L529" s="44">
        <v>13764</v>
      </c>
      <c r="M529" s="44">
        <v>23580</v>
      </c>
      <c r="N529" s="44">
        <v>8205</v>
      </c>
      <c r="O529" s="44">
        <v>3167</v>
      </c>
      <c r="P529" s="46">
        <v>58</v>
      </c>
    </row>
    <row r="530" spans="1:16" x14ac:dyDescent="0.2">
      <c r="A530" s="45" t="s">
        <v>943</v>
      </c>
      <c r="B530" s="41" t="s">
        <v>989</v>
      </c>
      <c r="C530" s="42" t="s">
        <v>913</v>
      </c>
      <c r="D530" s="43" t="s">
        <v>518</v>
      </c>
      <c r="E530" s="42" t="s">
        <v>857</v>
      </c>
      <c r="F530" s="44">
        <v>590</v>
      </c>
      <c r="G530" s="44">
        <v>83826</v>
      </c>
      <c r="H530" s="44">
        <v>1316</v>
      </c>
      <c r="I530" s="44">
        <v>50924</v>
      </c>
      <c r="J530" s="44">
        <v>70845</v>
      </c>
      <c r="K530" s="44">
        <v>16932</v>
      </c>
      <c r="L530" s="44">
        <v>24455</v>
      </c>
      <c r="M530" s="44">
        <v>501</v>
      </c>
      <c r="N530" s="44">
        <v>2866</v>
      </c>
      <c r="O530" s="44">
        <v>9101</v>
      </c>
      <c r="P530" s="46">
        <v>108</v>
      </c>
    </row>
    <row r="531" spans="1:16" x14ac:dyDescent="0.2">
      <c r="A531" s="45" t="s">
        <v>943</v>
      </c>
      <c r="B531" s="41" t="s">
        <v>989</v>
      </c>
      <c r="C531" s="42" t="s">
        <v>913</v>
      </c>
      <c r="D531" s="43" t="s">
        <v>519</v>
      </c>
      <c r="E531" s="42" t="s">
        <v>857</v>
      </c>
      <c r="F531" s="44">
        <v>590</v>
      </c>
      <c r="G531" s="44">
        <v>94804</v>
      </c>
      <c r="H531" s="44">
        <v>683</v>
      </c>
      <c r="I531" s="44">
        <v>27468</v>
      </c>
      <c r="J531" s="44">
        <v>61156</v>
      </c>
      <c r="K531" s="44">
        <v>11699</v>
      </c>
      <c r="L531" s="44">
        <v>22210</v>
      </c>
      <c r="M531" s="44">
        <v>585</v>
      </c>
      <c r="N531" s="44">
        <v>1980</v>
      </c>
      <c r="O531" s="44">
        <v>6748</v>
      </c>
      <c r="P531" s="46">
        <v>105</v>
      </c>
    </row>
    <row r="532" spans="1:16" x14ac:dyDescent="0.2">
      <c r="A532" s="45" t="s">
        <v>943</v>
      </c>
      <c r="B532" s="41" t="s">
        <v>989</v>
      </c>
      <c r="C532" s="42" t="s">
        <v>913</v>
      </c>
      <c r="D532" s="43" t="s">
        <v>520</v>
      </c>
      <c r="E532" s="42" t="s">
        <v>857</v>
      </c>
      <c r="F532" s="44">
        <v>780</v>
      </c>
      <c r="G532" s="44">
        <v>114825</v>
      </c>
      <c r="H532" s="44">
        <v>2312</v>
      </c>
      <c r="I532" s="44">
        <v>33803</v>
      </c>
      <c r="J532" s="44">
        <v>49698</v>
      </c>
      <c r="K532" s="44">
        <v>22152</v>
      </c>
      <c r="L532" s="44">
        <v>46991</v>
      </c>
      <c r="M532" s="44">
        <v>628</v>
      </c>
      <c r="N532" s="44">
        <v>1755</v>
      </c>
      <c r="O532" s="44">
        <v>9680</v>
      </c>
      <c r="P532" s="46">
        <v>107</v>
      </c>
    </row>
    <row r="533" spans="1:16" x14ac:dyDescent="0.2">
      <c r="A533" s="45" t="s">
        <v>943</v>
      </c>
      <c r="B533" s="41" t="s">
        <v>989</v>
      </c>
      <c r="C533" s="42" t="s">
        <v>913</v>
      </c>
      <c r="D533" s="43" t="s">
        <v>521</v>
      </c>
      <c r="E533" s="42" t="s">
        <v>857</v>
      </c>
      <c r="F533" s="44">
        <v>262</v>
      </c>
      <c r="G533" s="44">
        <v>80752</v>
      </c>
      <c r="H533" s="44">
        <v>1006</v>
      </c>
      <c r="I533" s="44">
        <v>29239</v>
      </c>
      <c r="J533" s="44">
        <v>48116</v>
      </c>
      <c r="K533" s="44">
        <v>8524</v>
      </c>
      <c r="L533" s="44">
        <v>25321</v>
      </c>
      <c r="M533" s="44">
        <v>398</v>
      </c>
      <c r="N533" s="44">
        <v>2469</v>
      </c>
      <c r="O533" s="44">
        <v>7435</v>
      </c>
      <c r="P533" s="46">
        <v>108</v>
      </c>
    </row>
    <row r="534" spans="1:16" x14ac:dyDescent="0.2">
      <c r="A534" s="45" t="s">
        <v>943</v>
      </c>
      <c r="B534" s="41" t="s">
        <v>989</v>
      </c>
      <c r="C534" s="42" t="s">
        <v>913</v>
      </c>
      <c r="D534" s="43" t="s">
        <v>522</v>
      </c>
      <c r="E534" s="42" t="s">
        <v>857</v>
      </c>
      <c r="F534" s="44">
        <v>327</v>
      </c>
      <c r="G534" s="44">
        <v>118925</v>
      </c>
      <c r="H534" s="44">
        <v>1145</v>
      </c>
      <c r="I534" s="44">
        <v>52337</v>
      </c>
      <c r="J534" s="44">
        <v>105283</v>
      </c>
      <c r="K534" s="44">
        <v>19280</v>
      </c>
      <c r="L534" s="44">
        <v>56790</v>
      </c>
      <c r="M534" s="44">
        <v>1373</v>
      </c>
      <c r="N534" s="44">
        <v>4379</v>
      </c>
      <c r="O534" s="44">
        <v>14074</v>
      </c>
      <c r="P534" s="46">
        <v>93</v>
      </c>
    </row>
    <row r="535" spans="1:16" x14ac:dyDescent="0.2">
      <c r="A535" s="45" t="s">
        <v>943</v>
      </c>
      <c r="B535" s="41" t="s">
        <v>989</v>
      </c>
      <c r="C535" s="42" t="s">
        <v>913</v>
      </c>
      <c r="D535" s="43" t="s">
        <v>523</v>
      </c>
      <c r="E535" s="42" t="s">
        <v>857</v>
      </c>
      <c r="F535" s="44">
        <v>124</v>
      </c>
      <c r="G535" s="44">
        <v>114198</v>
      </c>
      <c r="H535" s="44">
        <v>2795</v>
      </c>
      <c r="I535" s="44">
        <v>37830</v>
      </c>
      <c r="J535" s="44">
        <v>44165</v>
      </c>
      <c r="K535" s="44">
        <v>17722</v>
      </c>
      <c r="L535" s="44">
        <v>33246</v>
      </c>
      <c r="M535" s="44">
        <v>782</v>
      </c>
      <c r="N535" s="44">
        <v>1768</v>
      </c>
      <c r="O535" s="44">
        <v>7459</v>
      </c>
      <c r="P535" s="46">
        <v>106</v>
      </c>
    </row>
    <row r="536" spans="1:16" x14ac:dyDescent="0.2">
      <c r="A536" s="45" t="s">
        <v>943</v>
      </c>
      <c r="B536" s="41" t="s">
        <v>989</v>
      </c>
      <c r="C536" s="42" t="s">
        <v>913</v>
      </c>
      <c r="D536" s="43" t="s">
        <v>524</v>
      </c>
      <c r="E536" s="42" t="s">
        <v>857</v>
      </c>
      <c r="F536" s="44">
        <v>624</v>
      </c>
      <c r="G536" s="44">
        <v>102355</v>
      </c>
      <c r="H536" s="44">
        <v>1691</v>
      </c>
      <c r="I536" s="44">
        <v>29849</v>
      </c>
      <c r="J536" s="44">
        <v>47741</v>
      </c>
      <c r="K536" s="44">
        <v>14099</v>
      </c>
      <c r="L536" s="44">
        <v>43754</v>
      </c>
      <c r="M536" s="44">
        <v>624</v>
      </c>
      <c r="N536" s="44">
        <v>2683</v>
      </c>
      <c r="O536" s="44">
        <v>10785</v>
      </c>
      <c r="P536" s="46">
        <v>116</v>
      </c>
    </row>
    <row r="537" spans="1:16" x14ac:dyDescent="0.2">
      <c r="A537" s="45" t="s">
        <v>943</v>
      </c>
      <c r="B537" s="41" t="s">
        <v>989</v>
      </c>
      <c r="C537" s="42" t="s">
        <v>915</v>
      </c>
      <c r="D537" s="43" t="s">
        <v>525</v>
      </c>
      <c r="E537" s="42" t="s">
        <v>887</v>
      </c>
      <c r="F537" s="44">
        <v>839</v>
      </c>
      <c r="G537" s="44">
        <v>106577</v>
      </c>
      <c r="H537" s="44">
        <v>4229</v>
      </c>
      <c r="I537" s="44">
        <v>43894</v>
      </c>
      <c r="J537" s="44">
        <v>70500</v>
      </c>
      <c r="K537" s="44">
        <v>17645</v>
      </c>
      <c r="L537" s="44">
        <v>34845</v>
      </c>
      <c r="M537" s="44">
        <v>5593</v>
      </c>
      <c r="N537" s="44">
        <v>4132</v>
      </c>
      <c r="O537" s="44">
        <v>20178</v>
      </c>
      <c r="P537" s="46">
        <v>83</v>
      </c>
    </row>
    <row r="538" spans="1:16" x14ac:dyDescent="0.2">
      <c r="A538" s="45" t="s">
        <v>943</v>
      </c>
      <c r="B538" s="41" t="s">
        <v>989</v>
      </c>
      <c r="C538" s="42" t="s">
        <v>915</v>
      </c>
      <c r="D538" s="43" t="s">
        <v>526</v>
      </c>
      <c r="E538" s="42" t="s">
        <v>887</v>
      </c>
      <c r="F538" s="44">
        <v>3309</v>
      </c>
      <c r="G538" s="44">
        <v>92282</v>
      </c>
      <c r="H538" s="44">
        <v>2323</v>
      </c>
      <c r="I538" s="44">
        <v>35689</v>
      </c>
      <c r="J538" s="44">
        <v>53859</v>
      </c>
      <c r="K538" s="44">
        <v>15446</v>
      </c>
      <c r="L538" s="44">
        <v>20159</v>
      </c>
      <c r="M538" s="44">
        <v>12797</v>
      </c>
      <c r="N538" s="44">
        <v>3781</v>
      </c>
      <c r="O538" s="44">
        <v>14228</v>
      </c>
      <c r="P538" s="46">
        <v>96</v>
      </c>
    </row>
    <row r="539" spans="1:16" x14ac:dyDescent="0.2">
      <c r="A539" s="45" t="s">
        <v>943</v>
      </c>
      <c r="B539" s="41" t="s">
        <v>989</v>
      </c>
      <c r="C539" s="42" t="s">
        <v>915</v>
      </c>
      <c r="D539" s="43" t="s">
        <v>527</v>
      </c>
      <c r="E539" s="42" t="s">
        <v>887</v>
      </c>
      <c r="F539" s="44">
        <v>1252</v>
      </c>
      <c r="G539" s="44">
        <v>92727</v>
      </c>
      <c r="H539" s="44">
        <v>2682</v>
      </c>
      <c r="I539" s="44">
        <v>29909</v>
      </c>
      <c r="J539" s="44">
        <v>38425</v>
      </c>
      <c r="K539" s="44">
        <v>11349</v>
      </c>
      <c r="L539" s="44">
        <v>36057</v>
      </c>
      <c r="M539" s="44">
        <v>8292</v>
      </c>
      <c r="N539" s="44">
        <v>4712</v>
      </c>
      <c r="O539" s="44">
        <v>10226</v>
      </c>
      <c r="P539" s="46">
        <v>95</v>
      </c>
    </row>
    <row r="540" spans="1:16" x14ac:dyDescent="0.2">
      <c r="A540" s="45" t="s">
        <v>943</v>
      </c>
      <c r="B540" s="41" t="s">
        <v>989</v>
      </c>
      <c r="C540" s="42" t="s">
        <v>915</v>
      </c>
      <c r="D540" s="43" t="s">
        <v>528</v>
      </c>
      <c r="E540" s="42" t="s">
        <v>887</v>
      </c>
      <c r="F540" s="44">
        <v>1833</v>
      </c>
      <c r="G540" s="44">
        <v>89163</v>
      </c>
      <c r="H540" s="44">
        <v>3884</v>
      </c>
      <c r="I540" s="44">
        <v>30113</v>
      </c>
      <c r="J540" s="44">
        <v>43649</v>
      </c>
      <c r="K540" s="44">
        <v>16627</v>
      </c>
      <c r="L540" s="44">
        <v>22471</v>
      </c>
      <c r="M540" s="44">
        <v>5006</v>
      </c>
      <c r="N540" s="44">
        <v>3720</v>
      </c>
      <c r="O540" s="44">
        <v>15440</v>
      </c>
      <c r="P540" s="46">
        <v>84</v>
      </c>
    </row>
    <row r="541" spans="1:16" x14ac:dyDescent="0.2">
      <c r="A541" s="45" t="s">
        <v>943</v>
      </c>
      <c r="B541" s="41" t="s">
        <v>989</v>
      </c>
      <c r="C541" s="42" t="s">
        <v>926</v>
      </c>
      <c r="D541" s="43" t="s">
        <v>529</v>
      </c>
      <c r="E541" s="42" t="s">
        <v>873</v>
      </c>
      <c r="F541" s="44">
        <v>10646</v>
      </c>
      <c r="G541" s="44">
        <v>200454</v>
      </c>
      <c r="H541" s="44">
        <v>1143</v>
      </c>
      <c r="I541" s="44">
        <v>75510</v>
      </c>
      <c r="J541" s="44">
        <v>203827</v>
      </c>
      <c r="K541" s="44">
        <v>41797</v>
      </c>
      <c r="L541" s="44">
        <v>54481</v>
      </c>
      <c r="M541" s="44">
        <v>0</v>
      </c>
      <c r="N541" s="44">
        <v>61</v>
      </c>
      <c r="O541" s="44">
        <v>2</v>
      </c>
      <c r="P541" s="46">
        <v>131</v>
      </c>
    </row>
    <row r="542" spans="1:16" x14ac:dyDescent="0.2">
      <c r="A542" s="45" t="s">
        <v>943</v>
      </c>
      <c r="B542" s="41" t="s">
        <v>989</v>
      </c>
      <c r="C542" s="42" t="s">
        <v>926</v>
      </c>
      <c r="D542" s="43" t="s">
        <v>530</v>
      </c>
      <c r="E542" s="42" t="s">
        <v>873</v>
      </c>
      <c r="F542" s="44">
        <v>11410</v>
      </c>
      <c r="G542" s="44">
        <v>238765</v>
      </c>
      <c r="H542" s="44">
        <v>1908</v>
      </c>
      <c r="I542" s="44">
        <v>80638</v>
      </c>
      <c r="J542" s="44">
        <v>208162</v>
      </c>
      <c r="K542" s="44">
        <v>58759</v>
      </c>
      <c r="L542" s="44">
        <v>36755</v>
      </c>
      <c r="M542" s="44">
        <v>0</v>
      </c>
      <c r="N542" s="44">
        <v>23</v>
      </c>
      <c r="O542" s="44">
        <v>59</v>
      </c>
      <c r="P542" s="46">
        <v>132</v>
      </c>
    </row>
    <row r="543" spans="1:16" x14ac:dyDescent="0.2">
      <c r="A543" s="45" t="s">
        <v>943</v>
      </c>
      <c r="B543" s="41" t="s">
        <v>989</v>
      </c>
      <c r="C543" s="42" t="s">
        <v>927</v>
      </c>
      <c r="D543" s="43" t="s">
        <v>531</v>
      </c>
      <c r="E543" s="42" t="s">
        <v>874</v>
      </c>
      <c r="F543" s="44">
        <v>2936</v>
      </c>
      <c r="G543" s="44">
        <v>39900</v>
      </c>
      <c r="H543" s="44">
        <v>2137</v>
      </c>
      <c r="I543" s="44">
        <v>9802</v>
      </c>
      <c r="J543" s="44">
        <v>13056</v>
      </c>
      <c r="K543" s="44">
        <v>2539</v>
      </c>
      <c r="L543" s="44">
        <v>13577</v>
      </c>
      <c r="M543" s="44">
        <v>28364</v>
      </c>
      <c r="N543" s="44">
        <v>6164</v>
      </c>
      <c r="O543" s="44">
        <v>1954</v>
      </c>
      <c r="P543" s="46">
        <v>80</v>
      </c>
    </row>
    <row r="544" spans="1:16" x14ac:dyDescent="0.2">
      <c r="A544" s="45" t="s">
        <v>940</v>
      </c>
      <c r="B544" s="41" t="s">
        <v>990</v>
      </c>
      <c r="C544" s="42" t="s">
        <v>937</v>
      </c>
      <c r="D544" s="43" t="s">
        <v>532</v>
      </c>
      <c r="E544" s="42" t="s">
        <v>877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6">
        <v>0</v>
      </c>
    </row>
    <row r="545" spans="1:16" ht="45" x14ac:dyDescent="0.2">
      <c r="A545" s="45" t="s">
        <v>940</v>
      </c>
      <c r="B545" s="41" t="s">
        <v>990</v>
      </c>
      <c r="C545" s="42" t="s">
        <v>942</v>
      </c>
      <c r="D545" s="43" t="s">
        <v>533</v>
      </c>
      <c r="E545" s="42" t="s">
        <v>886</v>
      </c>
      <c r="F545" s="44">
        <v>1155</v>
      </c>
      <c r="G545" s="44">
        <v>43690</v>
      </c>
      <c r="H545" s="44">
        <v>2195</v>
      </c>
      <c r="I545" s="44">
        <v>14987</v>
      </c>
      <c r="J545" s="44">
        <v>19912</v>
      </c>
      <c r="K545" s="44">
        <v>4320</v>
      </c>
      <c r="L545" s="44">
        <v>9677</v>
      </c>
      <c r="M545" s="44">
        <v>6608</v>
      </c>
      <c r="N545" s="44">
        <v>3225</v>
      </c>
      <c r="O545" s="44">
        <v>9449</v>
      </c>
      <c r="P545" s="46">
        <v>80</v>
      </c>
    </row>
    <row r="546" spans="1:16" x14ac:dyDescent="0.2">
      <c r="A546" s="45" t="s">
        <v>940</v>
      </c>
      <c r="B546" s="41" t="s">
        <v>990</v>
      </c>
      <c r="C546" s="42" t="s">
        <v>926</v>
      </c>
      <c r="D546" s="43" t="s">
        <v>534</v>
      </c>
      <c r="E546" s="42" t="s">
        <v>873</v>
      </c>
      <c r="F546" s="44">
        <v>228</v>
      </c>
      <c r="G546" s="44">
        <v>6220</v>
      </c>
      <c r="H546" s="44">
        <v>135</v>
      </c>
      <c r="I546" s="44">
        <v>3685</v>
      </c>
      <c r="J546" s="44">
        <v>5887</v>
      </c>
      <c r="K546" s="44">
        <v>1230</v>
      </c>
      <c r="L546" s="44">
        <v>910</v>
      </c>
      <c r="M546" s="44">
        <v>0</v>
      </c>
      <c r="N546" s="44">
        <v>89</v>
      </c>
      <c r="O546" s="44">
        <v>184</v>
      </c>
      <c r="P546" s="46">
        <v>12</v>
      </c>
    </row>
    <row r="547" spans="1:16" x14ac:dyDescent="0.2">
      <c r="A547" s="45" t="s">
        <v>940</v>
      </c>
      <c r="B547" s="41" t="s">
        <v>990</v>
      </c>
      <c r="C547" s="42" t="s">
        <v>934</v>
      </c>
      <c r="D547" s="43" t="s">
        <v>535</v>
      </c>
      <c r="E547" s="42" t="s">
        <v>881</v>
      </c>
      <c r="F547" s="44">
        <v>321</v>
      </c>
      <c r="G547" s="44">
        <v>9423</v>
      </c>
      <c r="H547" s="44">
        <v>772</v>
      </c>
      <c r="I547" s="44">
        <v>1396</v>
      </c>
      <c r="J547" s="44">
        <v>2728</v>
      </c>
      <c r="K547" s="44">
        <v>144</v>
      </c>
      <c r="L547" s="44">
        <v>1241</v>
      </c>
      <c r="M547" s="44">
        <v>2832</v>
      </c>
      <c r="N547" s="44">
        <v>1994</v>
      </c>
      <c r="O547" s="44">
        <v>702</v>
      </c>
      <c r="P547" s="46">
        <v>12</v>
      </c>
    </row>
    <row r="548" spans="1:16" x14ac:dyDescent="0.2">
      <c r="A548" s="45" t="s">
        <v>940</v>
      </c>
      <c r="B548" s="41" t="s">
        <v>991</v>
      </c>
      <c r="C548" s="42" t="s">
        <v>937</v>
      </c>
      <c r="D548" s="43" t="s">
        <v>536</v>
      </c>
      <c r="E548" s="42" t="s">
        <v>877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6">
        <v>0</v>
      </c>
    </row>
    <row r="549" spans="1:16" ht="45" x14ac:dyDescent="0.2">
      <c r="A549" s="45" t="s">
        <v>940</v>
      </c>
      <c r="B549" s="41" t="s">
        <v>991</v>
      </c>
      <c r="C549" s="42" t="s">
        <v>942</v>
      </c>
      <c r="D549" s="43" t="s">
        <v>537</v>
      </c>
      <c r="E549" s="42" t="s">
        <v>886</v>
      </c>
      <c r="F549" s="44">
        <v>1415</v>
      </c>
      <c r="G549" s="44">
        <v>65249</v>
      </c>
      <c r="H549" s="44">
        <v>2383</v>
      </c>
      <c r="I549" s="44">
        <v>27758</v>
      </c>
      <c r="J549" s="44">
        <v>30828</v>
      </c>
      <c r="K549" s="44">
        <v>9341</v>
      </c>
      <c r="L549" s="44">
        <v>13385</v>
      </c>
      <c r="M549" s="44">
        <v>5716</v>
      </c>
      <c r="N549" s="44">
        <v>3583</v>
      </c>
      <c r="O549" s="44">
        <v>13558</v>
      </c>
      <c r="P549" s="46">
        <v>97</v>
      </c>
    </row>
    <row r="550" spans="1:16" x14ac:dyDescent="0.2">
      <c r="A550" s="45" t="s">
        <v>940</v>
      </c>
      <c r="B550" s="41" t="s">
        <v>991</v>
      </c>
      <c r="C550" s="42" t="s">
        <v>926</v>
      </c>
      <c r="D550" s="43" t="s">
        <v>538</v>
      </c>
      <c r="E550" s="42" t="s">
        <v>873</v>
      </c>
      <c r="F550" s="44">
        <v>767</v>
      </c>
      <c r="G550" s="44">
        <v>22503</v>
      </c>
      <c r="H550" s="44">
        <v>308</v>
      </c>
      <c r="I550" s="44">
        <v>11312</v>
      </c>
      <c r="J550" s="44">
        <v>17731</v>
      </c>
      <c r="K550" s="44">
        <v>3979</v>
      </c>
      <c r="L550" s="44">
        <v>9999</v>
      </c>
      <c r="M550" s="44">
        <v>0</v>
      </c>
      <c r="N550" s="44">
        <v>248</v>
      </c>
      <c r="O550" s="44">
        <v>725</v>
      </c>
      <c r="P550" s="46">
        <v>24</v>
      </c>
    </row>
    <row r="551" spans="1:16" x14ac:dyDescent="0.2">
      <c r="A551" s="45" t="s">
        <v>940</v>
      </c>
      <c r="B551" s="41" t="s">
        <v>991</v>
      </c>
      <c r="C551" s="42" t="s">
        <v>934</v>
      </c>
      <c r="D551" s="43" t="s">
        <v>539</v>
      </c>
      <c r="E551" s="42" t="s">
        <v>881</v>
      </c>
      <c r="F551" s="44">
        <v>444</v>
      </c>
      <c r="G551" s="44">
        <v>9904</v>
      </c>
      <c r="H551" s="44">
        <v>1555</v>
      </c>
      <c r="I551" s="44">
        <v>1262</v>
      </c>
      <c r="J551" s="44">
        <v>5281</v>
      </c>
      <c r="K551" s="44">
        <v>654</v>
      </c>
      <c r="L551" s="44">
        <v>703</v>
      </c>
      <c r="M551" s="44">
        <v>9978</v>
      </c>
      <c r="N551" s="44">
        <v>2725</v>
      </c>
      <c r="O551" s="44">
        <v>689</v>
      </c>
      <c r="P551" s="46">
        <v>12</v>
      </c>
    </row>
    <row r="552" spans="1:16" x14ac:dyDescent="0.2">
      <c r="A552" s="45" t="s">
        <v>930</v>
      </c>
      <c r="B552" s="41" t="s">
        <v>992</v>
      </c>
      <c r="C552" s="42" t="s">
        <v>932</v>
      </c>
      <c r="D552" s="43" t="s">
        <v>540</v>
      </c>
      <c r="E552" s="42" t="s">
        <v>877</v>
      </c>
      <c r="F552" s="44">
        <v>295</v>
      </c>
      <c r="G552" s="44">
        <v>11085</v>
      </c>
      <c r="H552" s="44">
        <v>1136</v>
      </c>
      <c r="I552" s="44">
        <v>7286</v>
      </c>
      <c r="J552" s="44">
        <v>22204</v>
      </c>
      <c r="K552" s="44">
        <v>1664</v>
      </c>
      <c r="L552" s="44">
        <v>26425</v>
      </c>
      <c r="M552" s="44">
        <v>9</v>
      </c>
      <c r="N552" s="44">
        <v>2724</v>
      </c>
      <c r="O552" s="44">
        <v>9625</v>
      </c>
      <c r="P552" s="46">
        <v>24</v>
      </c>
    </row>
    <row r="553" spans="1:16" ht="45" x14ac:dyDescent="0.2">
      <c r="A553" s="45" t="s">
        <v>930</v>
      </c>
      <c r="B553" s="41" t="s">
        <v>992</v>
      </c>
      <c r="C553" s="42" t="s">
        <v>938</v>
      </c>
      <c r="D553" s="43" t="s">
        <v>541</v>
      </c>
      <c r="E553" s="42" t="s">
        <v>900</v>
      </c>
      <c r="F553" s="44">
        <v>894</v>
      </c>
      <c r="G553" s="44">
        <v>58955</v>
      </c>
      <c r="H553" s="44">
        <v>4015</v>
      </c>
      <c r="I553" s="44">
        <v>34199</v>
      </c>
      <c r="J553" s="44">
        <v>39300</v>
      </c>
      <c r="K553" s="44">
        <v>8271</v>
      </c>
      <c r="L553" s="44">
        <v>31940</v>
      </c>
      <c r="M553" s="44">
        <v>8863</v>
      </c>
      <c r="N553" s="44">
        <v>3673</v>
      </c>
      <c r="O553" s="44">
        <v>14004</v>
      </c>
      <c r="P553" s="46">
        <v>74</v>
      </c>
    </row>
    <row r="554" spans="1:16" ht="33.75" x14ac:dyDescent="0.2">
      <c r="A554" s="45" t="s">
        <v>930</v>
      </c>
      <c r="B554" s="41" t="s">
        <v>992</v>
      </c>
      <c r="C554" s="42" t="s">
        <v>939</v>
      </c>
      <c r="D554" s="43" t="s">
        <v>542</v>
      </c>
      <c r="E554" s="42" t="s">
        <v>891</v>
      </c>
      <c r="F554" s="44">
        <v>1107</v>
      </c>
      <c r="G554" s="44">
        <v>69312</v>
      </c>
      <c r="H554" s="44">
        <v>4227</v>
      </c>
      <c r="I554" s="44">
        <v>24750</v>
      </c>
      <c r="J554" s="44">
        <v>32301</v>
      </c>
      <c r="K554" s="44">
        <v>8025</v>
      </c>
      <c r="L554" s="44">
        <v>21249</v>
      </c>
      <c r="M554" s="44">
        <v>6604</v>
      </c>
      <c r="N554" s="44">
        <v>6478</v>
      </c>
      <c r="O554" s="44">
        <v>10693</v>
      </c>
      <c r="P554" s="46">
        <v>96</v>
      </c>
    </row>
    <row r="555" spans="1:16" x14ac:dyDescent="0.2">
      <c r="A555" s="45" t="s">
        <v>930</v>
      </c>
      <c r="B555" s="41" t="s">
        <v>992</v>
      </c>
      <c r="C555" s="42" t="s">
        <v>926</v>
      </c>
      <c r="D555" s="43" t="s">
        <v>543</v>
      </c>
      <c r="E555" s="42" t="s">
        <v>885</v>
      </c>
      <c r="F555" s="44">
        <v>1651</v>
      </c>
      <c r="G555" s="44">
        <v>17299</v>
      </c>
      <c r="H555" s="44">
        <v>377</v>
      </c>
      <c r="I555" s="44">
        <v>7174</v>
      </c>
      <c r="J555" s="44">
        <v>12489</v>
      </c>
      <c r="K555" s="44">
        <v>3806</v>
      </c>
      <c r="L555" s="44">
        <v>6802</v>
      </c>
      <c r="M555" s="44">
        <v>0</v>
      </c>
      <c r="N555" s="44">
        <v>129</v>
      </c>
      <c r="O555" s="44">
        <v>148</v>
      </c>
      <c r="P555" s="46">
        <v>12</v>
      </c>
    </row>
    <row r="556" spans="1:16" x14ac:dyDescent="0.2">
      <c r="A556" s="45" t="s">
        <v>930</v>
      </c>
      <c r="B556" s="41" t="s">
        <v>992</v>
      </c>
      <c r="C556" s="42" t="s">
        <v>934</v>
      </c>
      <c r="D556" s="43" t="s">
        <v>544</v>
      </c>
      <c r="E556" s="42" t="s">
        <v>881</v>
      </c>
      <c r="F556" s="44">
        <v>886</v>
      </c>
      <c r="G556" s="44">
        <v>11986</v>
      </c>
      <c r="H556" s="44">
        <v>2189</v>
      </c>
      <c r="I556" s="44">
        <v>2904</v>
      </c>
      <c r="J556" s="44">
        <v>7231</v>
      </c>
      <c r="K556" s="44">
        <v>1369</v>
      </c>
      <c r="L556" s="44">
        <v>2015</v>
      </c>
      <c r="M556" s="44">
        <v>9643</v>
      </c>
      <c r="N556" s="44">
        <v>2836</v>
      </c>
      <c r="O556" s="44">
        <v>1585</v>
      </c>
      <c r="P556" s="46">
        <v>24</v>
      </c>
    </row>
    <row r="557" spans="1:16" x14ac:dyDescent="0.2">
      <c r="A557" s="45" t="s">
        <v>940</v>
      </c>
      <c r="B557" s="41" t="s">
        <v>993</v>
      </c>
      <c r="C557" s="42" t="s">
        <v>937</v>
      </c>
      <c r="D557" s="43" t="s">
        <v>545</v>
      </c>
      <c r="E557" s="42" t="s">
        <v>877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0</v>
      </c>
      <c r="N557" s="44">
        <v>0</v>
      </c>
      <c r="O557" s="44">
        <v>0</v>
      </c>
      <c r="P557" s="46">
        <v>0</v>
      </c>
    </row>
    <row r="558" spans="1:16" x14ac:dyDescent="0.2">
      <c r="A558" s="45" t="s">
        <v>940</v>
      </c>
      <c r="B558" s="41" t="s">
        <v>993</v>
      </c>
      <c r="C558" s="42" t="s">
        <v>926</v>
      </c>
      <c r="D558" s="43" t="s">
        <v>546</v>
      </c>
      <c r="E558" s="42" t="s">
        <v>873</v>
      </c>
      <c r="F558" s="44">
        <v>1123</v>
      </c>
      <c r="G558" s="44">
        <v>28067</v>
      </c>
      <c r="H558" s="44">
        <v>1480</v>
      </c>
      <c r="I558" s="44">
        <v>7391</v>
      </c>
      <c r="J558" s="44">
        <v>18079</v>
      </c>
      <c r="K558" s="44">
        <v>5193</v>
      </c>
      <c r="L558" s="44">
        <v>6392</v>
      </c>
      <c r="M558" s="44">
        <v>0</v>
      </c>
      <c r="N558" s="44">
        <v>91</v>
      </c>
      <c r="O558" s="44">
        <v>73</v>
      </c>
      <c r="P558" s="46">
        <v>15</v>
      </c>
    </row>
    <row r="559" spans="1:16" x14ac:dyDescent="0.2">
      <c r="A559" s="45" t="s">
        <v>940</v>
      </c>
      <c r="B559" s="41" t="s">
        <v>993</v>
      </c>
      <c r="C559" s="42" t="s">
        <v>934</v>
      </c>
      <c r="D559" s="43" t="s">
        <v>547</v>
      </c>
      <c r="E559" s="42" t="s">
        <v>881</v>
      </c>
      <c r="F559" s="44">
        <v>253</v>
      </c>
      <c r="G559" s="44">
        <v>9202</v>
      </c>
      <c r="H559" s="44">
        <v>780</v>
      </c>
      <c r="I559" s="44">
        <v>4236</v>
      </c>
      <c r="J559" s="44">
        <v>3578</v>
      </c>
      <c r="K559" s="44">
        <v>648</v>
      </c>
      <c r="L559" s="44">
        <v>1938</v>
      </c>
      <c r="M559" s="44">
        <v>3754</v>
      </c>
      <c r="N559" s="44">
        <v>1293</v>
      </c>
      <c r="O559" s="44">
        <v>1515</v>
      </c>
      <c r="P559" s="46">
        <v>12</v>
      </c>
    </row>
    <row r="560" spans="1:16" ht="45" x14ac:dyDescent="0.2">
      <c r="A560" s="45" t="s">
        <v>940</v>
      </c>
      <c r="B560" s="41" t="s">
        <v>993</v>
      </c>
      <c r="C560" s="42" t="s">
        <v>942</v>
      </c>
      <c r="D560" s="43" t="s">
        <v>548</v>
      </c>
      <c r="E560" s="42" t="s">
        <v>886</v>
      </c>
      <c r="F560" s="44">
        <v>1860</v>
      </c>
      <c r="G560" s="44">
        <v>122649</v>
      </c>
      <c r="H560" s="44">
        <v>4422</v>
      </c>
      <c r="I560" s="44">
        <v>35493</v>
      </c>
      <c r="J560" s="44">
        <v>64003</v>
      </c>
      <c r="K560" s="44">
        <v>17055</v>
      </c>
      <c r="L560" s="44">
        <v>30028</v>
      </c>
      <c r="M560" s="44">
        <v>15383</v>
      </c>
      <c r="N560" s="44">
        <v>6615</v>
      </c>
      <c r="O560" s="44">
        <v>16886</v>
      </c>
      <c r="P560" s="46">
        <v>108</v>
      </c>
    </row>
    <row r="561" spans="1:16" x14ac:dyDescent="0.2">
      <c r="A561" s="45" t="s">
        <v>930</v>
      </c>
      <c r="B561" s="41" t="s">
        <v>994</v>
      </c>
      <c r="C561" s="42" t="s">
        <v>957</v>
      </c>
      <c r="D561" s="43" t="s">
        <v>549</v>
      </c>
      <c r="E561" s="42" t="s">
        <v>881</v>
      </c>
      <c r="F561" s="44">
        <v>3086</v>
      </c>
      <c r="G561" s="44">
        <v>52986</v>
      </c>
      <c r="H561" s="44">
        <v>3260</v>
      </c>
      <c r="I561" s="44">
        <v>3447</v>
      </c>
      <c r="J561" s="44">
        <v>27219</v>
      </c>
      <c r="K561" s="44">
        <v>5291</v>
      </c>
      <c r="L561" s="44">
        <v>1961</v>
      </c>
      <c r="M561" s="44">
        <v>23837</v>
      </c>
      <c r="N561" s="44">
        <v>9496</v>
      </c>
      <c r="O561" s="44">
        <v>4048</v>
      </c>
      <c r="P561" s="46">
        <v>38</v>
      </c>
    </row>
    <row r="562" spans="1:16" x14ac:dyDescent="0.2">
      <c r="A562" s="45" t="s">
        <v>930</v>
      </c>
      <c r="B562" s="41" t="s">
        <v>994</v>
      </c>
      <c r="C562" s="42" t="s">
        <v>932</v>
      </c>
      <c r="D562" s="43" t="s">
        <v>550</v>
      </c>
      <c r="E562" s="42" t="s">
        <v>877</v>
      </c>
      <c r="F562" s="44">
        <v>2355</v>
      </c>
      <c r="G562" s="44">
        <v>22432</v>
      </c>
      <c r="H562" s="44">
        <v>767</v>
      </c>
      <c r="I562" s="44">
        <v>6138</v>
      </c>
      <c r="J562" s="44">
        <v>8131</v>
      </c>
      <c r="K562" s="44">
        <v>714</v>
      </c>
      <c r="L562" s="44">
        <v>7470</v>
      </c>
      <c r="M562" s="44">
        <v>8</v>
      </c>
      <c r="N562" s="44">
        <v>12842</v>
      </c>
      <c r="O562" s="44">
        <v>21789</v>
      </c>
      <c r="P562" s="46">
        <v>24</v>
      </c>
    </row>
    <row r="563" spans="1:16" ht="22.5" x14ac:dyDescent="0.2">
      <c r="A563" s="45" t="s">
        <v>930</v>
      </c>
      <c r="B563" s="41" t="s">
        <v>994</v>
      </c>
      <c r="C563" s="42" t="s">
        <v>913</v>
      </c>
      <c r="D563" s="43" t="s">
        <v>551</v>
      </c>
      <c r="E563" s="42" t="s">
        <v>901</v>
      </c>
      <c r="F563" s="44">
        <v>477</v>
      </c>
      <c r="G563" s="44">
        <v>61366</v>
      </c>
      <c r="H563" s="44">
        <v>2267</v>
      </c>
      <c r="I563" s="44">
        <v>29520</v>
      </c>
      <c r="J563" s="44">
        <v>32047</v>
      </c>
      <c r="K563" s="44">
        <v>8413</v>
      </c>
      <c r="L563" s="44">
        <v>20550</v>
      </c>
      <c r="M563" s="44">
        <v>1506</v>
      </c>
      <c r="N563" s="44">
        <v>1874</v>
      </c>
      <c r="O563" s="44">
        <v>9536</v>
      </c>
      <c r="P563" s="46">
        <v>103</v>
      </c>
    </row>
    <row r="564" spans="1:16" ht="22.5" x14ac:dyDescent="0.2">
      <c r="A564" s="45" t="s">
        <v>930</v>
      </c>
      <c r="B564" s="41" t="s">
        <v>994</v>
      </c>
      <c r="C564" s="42" t="s">
        <v>913</v>
      </c>
      <c r="D564" s="43" t="s">
        <v>552</v>
      </c>
      <c r="E564" s="42" t="s">
        <v>902</v>
      </c>
      <c r="F564" s="44">
        <v>727</v>
      </c>
      <c r="G564" s="44">
        <v>76851</v>
      </c>
      <c r="H564" s="44">
        <v>1752</v>
      </c>
      <c r="I564" s="44">
        <v>36615</v>
      </c>
      <c r="J564" s="44">
        <v>56541</v>
      </c>
      <c r="K564" s="44">
        <v>11391</v>
      </c>
      <c r="L564" s="44">
        <v>48391</v>
      </c>
      <c r="M564" s="44">
        <v>3137</v>
      </c>
      <c r="N564" s="44">
        <v>4092</v>
      </c>
      <c r="O564" s="44">
        <v>17446</v>
      </c>
      <c r="P564" s="46">
        <v>108</v>
      </c>
    </row>
    <row r="565" spans="1:16" x14ac:dyDescent="0.2">
      <c r="A565" s="45" t="s">
        <v>930</v>
      </c>
      <c r="B565" s="41" t="s">
        <v>994</v>
      </c>
      <c r="C565" s="42" t="s">
        <v>914</v>
      </c>
      <c r="D565" s="43" t="s">
        <v>553</v>
      </c>
      <c r="E565" s="42" t="s">
        <v>879</v>
      </c>
      <c r="F565" s="44">
        <v>1091</v>
      </c>
      <c r="G565" s="44">
        <v>34417</v>
      </c>
      <c r="H565" s="44">
        <v>2341</v>
      </c>
      <c r="I565" s="44">
        <v>5269</v>
      </c>
      <c r="J565" s="44">
        <v>19631</v>
      </c>
      <c r="K565" s="44">
        <v>3487</v>
      </c>
      <c r="L565" s="44">
        <v>1637</v>
      </c>
      <c r="M565" s="44">
        <v>10464</v>
      </c>
      <c r="N565" s="44">
        <v>4209</v>
      </c>
      <c r="O565" s="44">
        <v>6166</v>
      </c>
      <c r="P565" s="46">
        <v>60</v>
      </c>
    </row>
    <row r="566" spans="1:16" x14ac:dyDescent="0.2">
      <c r="A566" s="45" t="s">
        <v>930</v>
      </c>
      <c r="B566" s="41" t="s">
        <v>994</v>
      </c>
      <c r="C566" s="42" t="s">
        <v>915</v>
      </c>
      <c r="D566" s="43" t="s">
        <v>554</v>
      </c>
      <c r="E566" s="42" t="s">
        <v>876</v>
      </c>
      <c r="F566" s="44">
        <v>1004</v>
      </c>
      <c r="G566" s="44">
        <v>47664</v>
      </c>
      <c r="H566" s="44">
        <v>1882</v>
      </c>
      <c r="I566" s="44">
        <v>13831</v>
      </c>
      <c r="J566" s="44">
        <v>31863</v>
      </c>
      <c r="K566" s="44">
        <v>5758</v>
      </c>
      <c r="L566" s="44">
        <v>10814</v>
      </c>
      <c r="M566" s="44">
        <v>8174</v>
      </c>
      <c r="N566" s="44">
        <v>3427</v>
      </c>
      <c r="O566" s="44">
        <v>11297</v>
      </c>
      <c r="P566" s="46">
        <v>72</v>
      </c>
    </row>
    <row r="567" spans="1:16" ht="22.5" x14ac:dyDescent="0.2">
      <c r="A567" s="45" t="s">
        <v>930</v>
      </c>
      <c r="B567" s="41" t="s">
        <v>994</v>
      </c>
      <c r="C567" s="42" t="s">
        <v>933</v>
      </c>
      <c r="D567" s="43" t="s">
        <v>555</v>
      </c>
      <c r="E567" s="42" t="s">
        <v>880</v>
      </c>
      <c r="F567" s="44">
        <v>2092</v>
      </c>
      <c r="G567" s="44">
        <v>42440</v>
      </c>
      <c r="H567" s="44">
        <v>2606</v>
      </c>
      <c r="I567" s="44">
        <v>9217</v>
      </c>
      <c r="J567" s="44">
        <v>34452</v>
      </c>
      <c r="K567" s="44">
        <v>6674</v>
      </c>
      <c r="L567" s="44">
        <v>4456</v>
      </c>
      <c r="M567" s="44">
        <v>9079</v>
      </c>
      <c r="N567" s="44">
        <v>7523</v>
      </c>
      <c r="O567" s="44">
        <v>13159</v>
      </c>
      <c r="P567" s="46">
        <v>72</v>
      </c>
    </row>
    <row r="568" spans="1:16" x14ac:dyDescent="0.2">
      <c r="A568" s="45" t="s">
        <v>930</v>
      </c>
      <c r="B568" s="41" t="s">
        <v>994</v>
      </c>
      <c r="C568" s="42" t="s">
        <v>926</v>
      </c>
      <c r="D568" s="43" t="s">
        <v>556</v>
      </c>
      <c r="E568" s="42" t="s">
        <v>873</v>
      </c>
      <c r="F568" s="44">
        <v>10214</v>
      </c>
      <c r="G568" s="44">
        <v>124470</v>
      </c>
      <c r="H568" s="44">
        <v>1336</v>
      </c>
      <c r="I568" s="44">
        <v>40374</v>
      </c>
      <c r="J568" s="44">
        <v>131977</v>
      </c>
      <c r="K568" s="44">
        <v>22222</v>
      </c>
      <c r="L568" s="44">
        <v>59154</v>
      </c>
      <c r="M568" s="44">
        <v>0</v>
      </c>
      <c r="N568" s="44">
        <v>0</v>
      </c>
      <c r="O568" s="44">
        <v>59</v>
      </c>
      <c r="P568" s="46">
        <v>96</v>
      </c>
    </row>
    <row r="569" spans="1:16" x14ac:dyDescent="0.2">
      <c r="A569" s="45" t="s">
        <v>930</v>
      </c>
      <c r="B569" s="41" t="s">
        <v>994</v>
      </c>
      <c r="C569" s="42" t="s">
        <v>926</v>
      </c>
      <c r="D569" s="43" t="s">
        <v>557</v>
      </c>
      <c r="E569" s="42" t="s">
        <v>873</v>
      </c>
      <c r="F569" s="44">
        <v>6929</v>
      </c>
      <c r="G569" s="44">
        <v>176591</v>
      </c>
      <c r="H569" s="44">
        <v>3233</v>
      </c>
      <c r="I569" s="44">
        <v>63741</v>
      </c>
      <c r="J569" s="44">
        <v>93475</v>
      </c>
      <c r="K569" s="44">
        <v>38390</v>
      </c>
      <c r="L569" s="44">
        <v>44703</v>
      </c>
      <c r="M569" s="44">
        <v>0</v>
      </c>
      <c r="N569" s="44">
        <v>0</v>
      </c>
      <c r="O569" s="44">
        <v>4</v>
      </c>
      <c r="P569" s="46">
        <v>96</v>
      </c>
    </row>
    <row r="570" spans="1:16" ht="33.75" x14ac:dyDescent="0.2">
      <c r="A570" s="45" t="s">
        <v>928</v>
      </c>
      <c r="B570" s="41" t="s">
        <v>995</v>
      </c>
      <c r="C570" s="42" t="s">
        <v>925</v>
      </c>
      <c r="D570" s="43" t="s">
        <v>558</v>
      </c>
      <c r="E570" s="42" t="s">
        <v>903</v>
      </c>
      <c r="F570" s="44">
        <v>2393</v>
      </c>
      <c r="G570" s="44">
        <v>148556</v>
      </c>
      <c r="H570" s="44">
        <v>3374</v>
      </c>
      <c r="I570" s="44">
        <v>28002</v>
      </c>
      <c r="J570" s="44">
        <v>105874</v>
      </c>
      <c r="K570" s="44">
        <v>49710</v>
      </c>
      <c r="L570" s="44">
        <v>30040</v>
      </c>
      <c r="M570" s="44">
        <v>10931</v>
      </c>
      <c r="N570" s="44">
        <v>0</v>
      </c>
      <c r="O570" s="44">
        <v>257</v>
      </c>
      <c r="P570" s="46">
        <v>67</v>
      </c>
    </row>
    <row r="571" spans="1:16" x14ac:dyDescent="0.2">
      <c r="A571" s="45" t="s">
        <v>928</v>
      </c>
      <c r="B571" s="41" t="s">
        <v>995</v>
      </c>
      <c r="C571" s="42" t="s">
        <v>932</v>
      </c>
      <c r="D571" s="43" t="s">
        <v>559</v>
      </c>
      <c r="E571" s="42" t="s">
        <v>877</v>
      </c>
      <c r="F571" s="44">
        <v>23665</v>
      </c>
      <c r="G571" s="44">
        <v>66738</v>
      </c>
      <c r="H571" s="44">
        <v>2639</v>
      </c>
      <c r="I571" s="44">
        <v>96477</v>
      </c>
      <c r="J571" s="44">
        <v>168589</v>
      </c>
      <c r="K571" s="44">
        <v>7830</v>
      </c>
      <c r="L571" s="44">
        <v>49953</v>
      </c>
      <c r="M571" s="44">
        <v>1023</v>
      </c>
      <c r="N571" s="44">
        <v>22923</v>
      </c>
      <c r="O571" s="44">
        <v>100721</v>
      </c>
      <c r="P571" s="46">
        <v>60</v>
      </c>
    </row>
    <row r="572" spans="1:16" x14ac:dyDescent="0.2">
      <c r="A572" s="45" t="s">
        <v>928</v>
      </c>
      <c r="B572" s="41" t="s">
        <v>995</v>
      </c>
      <c r="C572" s="42" t="s">
        <v>866</v>
      </c>
      <c r="D572" s="43" t="s">
        <v>560</v>
      </c>
      <c r="E572" s="42" t="s">
        <v>889</v>
      </c>
      <c r="F572" s="44">
        <v>2878</v>
      </c>
      <c r="G572" s="44">
        <v>64057</v>
      </c>
      <c r="H572" s="44">
        <v>3713</v>
      </c>
      <c r="I572" s="44">
        <v>18799</v>
      </c>
      <c r="J572" s="44">
        <v>25339</v>
      </c>
      <c r="K572" s="44">
        <v>3483</v>
      </c>
      <c r="L572" s="44">
        <v>7434</v>
      </c>
      <c r="M572" s="44">
        <v>20521</v>
      </c>
      <c r="N572" s="44">
        <v>9767</v>
      </c>
      <c r="O572" s="44">
        <v>16449</v>
      </c>
      <c r="P572" s="46">
        <v>113</v>
      </c>
    </row>
    <row r="573" spans="1:16" ht="22.5" x14ac:dyDescent="0.2">
      <c r="A573" s="45" t="s">
        <v>928</v>
      </c>
      <c r="B573" s="41" t="s">
        <v>995</v>
      </c>
      <c r="C573" s="42" t="s">
        <v>913</v>
      </c>
      <c r="D573" s="43" t="s">
        <v>561</v>
      </c>
      <c r="E573" s="42" t="s">
        <v>878</v>
      </c>
      <c r="F573" s="44">
        <v>1397</v>
      </c>
      <c r="G573" s="44">
        <v>100275</v>
      </c>
      <c r="H573" s="44">
        <v>1414</v>
      </c>
      <c r="I573" s="44">
        <v>31603</v>
      </c>
      <c r="J573" s="44">
        <v>52280</v>
      </c>
      <c r="K573" s="44">
        <v>19485</v>
      </c>
      <c r="L573" s="44">
        <v>24968</v>
      </c>
      <c r="M573" s="44">
        <v>365</v>
      </c>
      <c r="N573" s="44">
        <v>1438</v>
      </c>
      <c r="O573" s="44">
        <v>2408</v>
      </c>
      <c r="P573" s="46">
        <v>117</v>
      </c>
    </row>
    <row r="574" spans="1:16" ht="22.5" x14ac:dyDescent="0.2">
      <c r="A574" s="45" t="s">
        <v>928</v>
      </c>
      <c r="B574" s="41" t="s">
        <v>995</v>
      </c>
      <c r="C574" s="42" t="s">
        <v>913</v>
      </c>
      <c r="D574" s="43" t="s">
        <v>562</v>
      </c>
      <c r="E574" s="42" t="s">
        <v>878</v>
      </c>
      <c r="F574" s="44">
        <v>776</v>
      </c>
      <c r="G574" s="44">
        <v>87398</v>
      </c>
      <c r="H574" s="44">
        <v>1070</v>
      </c>
      <c r="I574" s="44">
        <v>34566</v>
      </c>
      <c r="J574" s="44">
        <v>58617</v>
      </c>
      <c r="K574" s="44">
        <v>19195</v>
      </c>
      <c r="L574" s="44">
        <v>29648</v>
      </c>
      <c r="M574" s="44">
        <v>1523</v>
      </c>
      <c r="N574" s="44">
        <v>1211</v>
      </c>
      <c r="O574" s="44">
        <v>5512</v>
      </c>
      <c r="P574" s="46">
        <v>105</v>
      </c>
    </row>
    <row r="575" spans="1:16" ht="22.5" x14ac:dyDescent="0.2">
      <c r="A575" s="45" t="s">
        <v>928</v>
      </c>
      <c r="B575" s="41" t="s">
        <v>995</v>
      </c>
      <c r="C575" s="42" t="s">
        <v>913</v>
      </c>
      <c r="D575" s="43" t="s">
        <v>563</v>
      </c>
      <c r="E575" s="42" t="s">
        <v>878</v>
      </c>
      <c r="F575" s="44">
        <v>1029</v>
      </c>
      <c r="G575" s="44">
        <v>124216</v>
      </c>
      <c r="H575" s="44">
        <v>1819</v>
      </c>
      <c r="I575" s="44">
        <v>40872</v>
      </c>
      <c r="J575" s="44">
        <v>77380</v>
      </c>
      <c r="K575" s="44">
        <v>26036</v>
      </c>
      <c r="L575" s="44">
        <v>44637</v>
      </c>
      <c r="M575" s="44">
        <v>671</v>
      </c>
      <c r="N575" s="44">
        <v>1353</v>
      </c>
      <c r="O575" s="44">
        <v>7032</v>
      </c>
      <c r="P575" s="46">
        <v>116</v>
      </c>
    </row>
    <row r="576" spans="1:16" ht="22.5" x14ac:dyDescent="0.2">
      <c r="A576" s="45" t="s">
        <v>928</v>
      </c>
      <c r="B576" s="41" t="s">
        <v>995</v>
      </c>
      <c r="C576" s="42" t="s">
        <v>913</v>
      </c>
      <c r="D576" s="43" t="s">
        <v>564</v>
      </c>
      <c r="E576" s="42" t="s">
        <v>878</v>
      </c>
      <c r="F576" s="44">
        <v>362</v>
      </c>
      <c r="G576" s="44">
        <v>120005</v>
      </c>
      <c r="H576" s="44">
        <v>2016</v>
      </c>
      <c r="I576" s="44">
        <v>41358</v>
      </c>
      <c r="J576" s="44">
        <v>65863</v>
      </c>
      <c r="K576" s="44">
        <v>28571</v>
      </c>
      <c r="L576" s="44">
        <v>37170</v>
      </c>
      <c r="M576" s="44">
        <v>332</v>
      </c>
      <c r="N576" s="44">
        <v>927</v>
      </c>
      <c r="O576" s="44">
        <v>6074</v>
      </c>
      <c r="P576" s="46">
        <v>120</v>
      </c>
    </row>
    <row r="577" spans="1:16" ht="22.5" x14ac:dyDescent="0.2">
      <c r="A577" s="45" t="s">
        <v>928</v>
      </c>
      <c r="B577" s="41" t="s">
        <v>995</v>
      </c>
      <c r="C577" s="42" t="s">
        <v>913</v>
      </c>
      <c r="D577" s="43" t="s">
        <v>565</v>
      </c>
      <c r="E577" s="42" t="s">
        <v>878</v>
      </c>
      <c r="F577" s="44">
        <v>943</v>
      </c>
      <c r="G577" s="44">
        <v>87141</v>
      </c>
      <c r="H577" s="44">
        <v>1227</v>
      </c>
      <c r="I577" s="44">
        <v>36480</v>
      </c>
      <c r="J577" s="44">
        <v>39163</v>
      </c>
      <c r="K577" s="44">
        <v>20474</v>
      </c>
      <c r="L577" s="44">
        <v>23898</v>
      </c>
      <c r="M577" s="44">
        <v>1447</v>
      </c>
      <c r="N577" s="44">
        <v>955</v>
      </c>
      <c r="O577" s="44">
        <v>5438</v>
      </c>
      <c r="P577" s="46">
        <v>92</v>
      </c>
    </row>
    <row r="578" spans="1:16" ht="22.5" x14ac:dyDescent="0.2">
      <c r="A578" s="45" t="s">
        <v>928</v>
      </c>
      <c r="B578" s="41" t="s">
        <v>995</v>
      </c>
      <c r="C578" s="42" t="s">
        <v>913</v>
      </c>
      <c r="D578" s="43" t="s">
        <v>566</v>
      </c>
      <c r="E578" s="42" t="s">
        <v>878</v>
      </c>
      <c r="F578" s="44">
        <v>564</v>
      </c>
      <c r="G578" s="44">
        <v>167857</v>
      </c>
      <c r="H578" s="44">
        <v>1099</v>
      </c>
      <c r="I578" s="44">
        <v>45570</v>
      </c>
      <c r="J578" s="44">
        <v>74620</v>
      </c>
      <c r="K578" s="44">
        <v>26494</v>
      </c>
      <c r="L578" s="44">
        <v>50239</v>
      </c>
      <c r="M578" s="44">
        <v>1569</v>
      </c>
      <c r="N578" s="44">
        <v>2061</v>
      </c>
      <c r="O578" s="44">
        <v>11334</v>
      </c>
      <c r="P578" s="46">
        <v>94</v>
      </c>
    </row>
    <row r="579" spans="1:16" ht="22.5" x14ac:dyDescent="0.2">
      <c r="A579" s="45" t="s">
        <v>928</v>
      </c>
      <c r="B579" s="41" t="s">
        <v>995</v>
      </c>
      <c r="C579" s="42" t="s">
        <v>913</v>
      </c>
      <c r="D579" s="43" t="s">
        <v>567</v>
      </c>
      <c r="E579" s="42" t="s">
        <v>878</v>
      </c>
      <c r="F579" s="44">
        <v>260</v>
      </c>
      <c r="G579" s="44">
        <v>112874</v>
      </c>
      <c r="H579" s="44">
        <v>1387</v>
      </c>
      <c r="I579" s="44">
        <v>33070</v>
      </c>
      <c r="J579" s="44">
        <v>62326</v>
      </c>
      <c r="K579" s="44">
        <v>20950</v>
      </c>
      <c r="L579" s="44">
        <v>21670</v>
      </c>
      <c r="M579" s="44">
        <v>1195</v>
      </c>
      <c r="N579" s="44">
        <v>2847</v>
      </c>
      <c r="O579" s="44">
        <v>8458</v>
      </c>
      <c r="P579" s="46">
        <v>116</v>
      </c>
    </row>
    <row r="580" spans="1:16" ht="22.5" x14ac:dyDescent="0.2">
      <c r="A580" s="45" t="s">
        <v>928</v>
      </c>
      <c r="B580" s="41" t="s">
        <v>995</v>
      </c>
      <c r="C580" s="42" t="s">
        <v>913</v>
      </c>
      <c r="D580" s="43" t="s">
        <v>568</v>
      </c>
      <c r="E580" s="42" t="s">
        <v>878</v>
      </c>
      <c r="F580" s="44">
        <v>496</v>
      </c>
      <c r="G580" s="44">
        <v>71439</v>
      </c>
      <c r="H580" s="44">
        <v>1808</v>
      </c>
      <c r="I580" s="44">
        <v>33478</v>
      </c>
      <c r="J580" s="44">
        <v>62332</v>
      </c>
      <c r="K580" s="44">
        <v>15266</v>
      </c>
      <c r="L580" s="44">
        <v>26926</v>
      </c>
      <c r="M580" s="44">
        <v>541</v>
      </c>
      <c r="N580" s="44">
        <v>1210</v>
      </c>
      <c r="O580" s="44">
        <v>4429</v>
      </c>
      <c r="P580" s="46">
        <v>116</v>
      </c>
    </row>
    <row r="581" spans="1:16" ht="22.5" x14ac:dyDescent="0.2">
      <c r="A581" s="45" t="s">
        <v>928</v>
      </c>
      <c r="B581" s="41" t="s">
        <v>995</v>
      </c>
      <c r="C581" s="42" t="s">
        <v>913</v>
      </c>
      <c r="D581" s="43" t="s">
        <v>569</v>
      </c>
      <c r="E581" s="42" t="s">
        <v>878</v>
      </c>
      <c r="F581" s="44">
        <v>867</v>
      </c>
      <c r="G581" s="44">
        <v>85451</v>
      </c>
      <c r="H581" s="44">
        <v>1955</v>
      </c>
      <c r="I581" s="44">
        <v>29810</v>
      </c>
      <c r="J581" s="44">
        <v>47435</v>
      </c>
      <c r="K581" s="44">
        <v>18452</v>
      </c>
      <c r="L581" s="44">
        <v>24521</v>
      </c>
      <c r="M581" s="44">
        <v>788</v>
      </c>
      <c r="N581" s="44">
        <v>828</v>
      </c>
      <c r="O581" s="44">
        <v>4221</v>
      </c>
      <c r="P581" s="46">
        <v>119</v>
      </c>
    </row>
    <row r="582" spans="1:16" ht="22.5" x14ac:dyDescent="0.2">
      <c r="A582" s="45" t="s">
        <v>928</v>
      </c>
      <c r="B582" s="41" t="s">
        <v>995</v>
      </c>
      <c r="C582" s="42" t="s">
        <v>913</v>
      </c>
      <c r="D582" s="43" t="s">
        <v>570</v>
      </c>
      <c r="E582" s="42" t="s">
        <v>878</v>
      </c>
      <c r="F582" s="44">
        <v>575</v>
      </c>
      <c r="G582" s="44">
        <v>92541</v>
      </c>
      <c r="H582" s="44">
        <v>839</v>
      </c>
      <c r="I582" s="44">
        <v>27580</v>
      </c>
      <c r="J582" s="44">
        <v>63763</v>
      </c>
      <c r="K582" s="44">
        <v>15105</v>
      </c>
      <c r="L582" s="44">
        <v>28889</v>
      </c>
      <c r="M582" s="44">
        <v>943</v>
      </c>
      <c r="N582" s="44">
        <v>1413</v>
      </c>
      <c r="O582" s="44">
        <v>4716</v>
      </c>
      <c r="P582" s="46">
        <v>94</v>
      </c>
    </row>
    <row r="583" spans="1:16" x14ac:dyDescent="0.2">
      <c r="A583" s="45" t="s">
        <v>928</v>
      </c>
      <c r="B583" s="41" t="s">
        <v>995</v>
      </c>
      <c r="C583" s="42" t="s">
        <v>914</v>
      </c>
      <c r="D583" s="43" t="s">
        <v>571</v>
      </c>
      <c r="E583" s="42" t="s">
        <v>859</v>
      </c>
      <c r="F583" s="44">
        <v>2190</v>
      </c>
      <c r="G583" s="44">
        <v>60489</v>
      </c>
      <c r="H583" s="44">
        <v>4704</v>
      </c>
      <c r="I583" s="44">
        <v>8736</v>
      </c>
      <c r="J583" s="44">
        <v>23847</v>
      </c>
      <c r="K583" s="44">
        <v>6013</v>
      </c>
      <c r="L583" s="44">
        <v>13568</v>
      </c>
      <c r="M583" s="44">
        <v>14152</v>
      </c>
      <c r="N583" s="44">
        <v>6128</v>
      </c>
      <c r="O583" s="44">
        <v>9391</v>
      </c>
      <c r="P583" s="46">
        <v>111</v>
      </c>
    </row>
    <row r="584" spans="1:16" x14ac:dyDescent="0.2">
      <c r="A584" s="45" t="s">
        <v>928</v>
      </c>
      <c r="B584" s="41" t="s">
        <v>995</v>
      </c>
      <c r="C584" s="42" t="s">
        <v>914</v>
      </c>
      <c r="D584" s="43" t="s">
        <v>572</v>
      </c>
      <c r="E584" s="42" t="s">
        <v>859</v>
      </c>
      <c r="F584" s="44">
        <v>2272</v>
      </c>
      <c r="G584" s="44">
        <v>62927</v>
      </c>
      <c r="H584" s="44">
        <v>4741</v>
      </c>
      <c r="I584" s="44">
        <v>6517</v>
      </c>
      <c r="J584" s="44">
        <v>22759</v>
      </c>
      <c r="K584" s="44">
        <v>5620</v>
      </c>
      <c r="L584" s="44">
        <v>3700</v>
      </c>
      <c r="M584" s="44">
        <v>17535</v>
      </c>
      <c r="N584" s="44">
        <v>7236</v>
      </c>
      <c r="O584" s="44">
        <v>11847</v>
      </c>
      <c r="P584" s="46">
        <v>108</v>
      </c>
    </row>
    <row r="585" spans="1:16" x14ac:dyDescent="0.2">
      <c r="A585" s="45" t="s">
        <v>928</v>
      </c>
      <c r="B585" s="41" t="s">
        <v>995</v>
      </c>
      <c r="C585" s="42" t="s">
        <v>914</v>
      </c>
      <c r="D585" s="43" t="s">
        <v>573</v>
      </c>
      <c r="E585" s="42" t="s">
        <v>858</v>
      </c>
      <c r="F585" s="44">
        <v>472</v>
      </c>
      <c r="G585" s="44">
        <v>24655</v>
      </c>
      <c r="H585" s="44">
        <v>1905</v>
      </c>
      <c r="I585" s="44">
        <v>4046</v>
      </c>
      <c r="J585" s="44">
        <v>9076</v>
      </c>
      <c r="K585" s="44">
        <v>2199</v>
      </c>
      <c r="L585" s="44">
        <v>2092</v>
      </c>
      <c r="M585" s="44">
        <v>4936</v>
      </c>
      <c r="N585" s="44">
        <v>1558</v>
      </c>
      <c r="O585" s="44">
        <v>1984</v>
      </c>
      <c r="P585" s="46">
        <v>60</v>
      </c>
    </row>
    <row r="586" spans="1:16" x14ac:dyDescent="0.2">
      <c r="A586" s="45" t="s">
        <v>928</v>
      </c>
      <c r="B586" s="41" t="s">
        <v>995</v>
      </c>
      <c r="C586" s="42" t="s">
        <v>914</v>
      </c>
      <c r="D586" s="43" t="s">
        <v>574</v>
      </c>
      <c r="E586" s="42" t="s">
        <v>859</v>
      </c>
      <c r="F586" s="44">
        <v>2621</v>
      </c>
      <c r="G586" s="44">
        <v>65166</v>
      </c>
      <c r="H586" s="44">
        <v>4365</v>
      </c>
      <c r="I586" s="44">
        <v>7252</v>
      </c>
      <c r="J586" s="44">
        <v>24454</v>
      </c>
      <c r="K586" s="44">
        <v>5964</v>
      </c>
      <c r="L586" s="44">
        <v>4844</v>
      </c>
      <c r="M586" s="44">
        <v>17662</v>
      </c>
      <c r="N586" s="44">
        <v>8903</v>
      </c>
      <c r="O586" s="44">
        <v>10222</v>
      </c>
      <c r="P586" s="46">
        <v>111</v>
      </c>
    </row>
    <row r="587" spans="1:16" x14ac:dyDescent="0.2">
      <c r="A587" s="45" t="s">
        <v>928</v>
      </c>
      <c r="B587" s="41" t="s">
        <v>995</v>
      </c>
      <c r="C587" s="42" t="s">
        <v>915</v>
      </c>
      <c r="D587" s="43" t="s">
        <v>575</v>
      </c>
      <c r="E587" s="42" t="s">
        <v>876</v>
      </c>
      <c r="F587" s="44">
        <v>1672</v>
      </c>
      <c r="G587" s="44">
        <v>46099</v>
      </c>
      <c r="H587" s="44">
        <v>1963</v>
      </c>
      <c r="I587" s="44">
        <v>20831</v>
      </c>
      <c r="J587" s="44">
        <v>31247</v>
      </c>
      <c r="K587" s="44">
        <v>7674</v>
      </c>
      <c r="L587" s="44">
        <v>8133</v>
      </c>
      <c r="M587" s="44">
        <v>5200</v>
      </c>
      <c r="N587" s="44">
        <v>2277</v>
      </c>
      <c r="O587" s="44">
        <v>6651</v>
      </c>
      <c r="P587" s="46">
        <v>71</v>
      </c>
    </row>
    <row r="588" spans="1:16" x14ac:dyDescent="0.2">
      <c r="A588" s="45" t="s">
        <v>928</v>
      </c>
      <c r="B588" s="41" t="s">
        <v>995</v>
      </c>
      <c r="C588" s="42" t="s">
        <v>915</v>
      </c>
      <c r="D588" s="43" t="s">
        <v>576</v>
      </c>
      <c r="E588" s="42" t="s">
        <v>876</v>
      </c>
      <c r="F588" s="44">
        <v>1226</v>
      </c>
      <c r="G588" s="44">
        <v>64407</v>
      </c>
      <c r="H588" s="44">
        <v>2506</v>
      </c>
      <c r="I588" s="44">
        <v>26568</v>
      </c>
      <c r="J588" s="44">
        <v>45705</v>
      </c>
      <c r="K588" s="44">
        <v>11197</v>
      </c>
      <c r="L588" s="44">
        <v>6722</v>
      </c>
      <c r="M588" s="44">
        <v>8475</v>
      </c>
      <c r="N588" s="44">
        <v>2550</v>
      </c>
      <c r="O588" s="44">
        <v>8124</v>
      </c>
      <c r="P588" s="46">
        <v>58</v>
      </c>
    </row>
    <row r="589" spans="1:16" x14ac:dyDescent="0.2">
      <c r="A589" s="45" t="s">
        <v>928</v>
      </c>
      <c r="B589" s="41" t="s">
        <v>995</v>
      </c>
      <c r="C589" s="42" t="s">
        <v>915</v>
      </c>
      <c r="D589" s="43" t="s">
        <v>577</v>
      </c>
      <c r="E589" s="42" t="s">
        <v>860</v>
      </c>
      <c r="F589" s="44">
        <v>1514</v>
      </c>
      <c r="G589" s="44">
        <v>51694</v>
      </c>
      <c r="H589" s="44">
        <v>1686</v>
      </c>
      <c r="I589" s="44">
        <v>20893</v>
      </c>
      <c r="J589" s="44">
        <v>31685</v>
      </c>
      <c r="K589" s="44">
        <v>9302</v>
      </c>
      <c r="L589" s="44">
        <v>8503</v>
      </c>
      <c r="M589" s="44">
        <v>7421</v>
      </c>
      <c r="N589" s="44">
        <v>3382</v>
      </c>
      <c r="O589" s="44">
        <v>5945</v>
      </c>
      <c r="P589" s="46">
        <v>60</v>
      </c>
    </row>
    <row r="590" spans="1:16" x14ac:dyDescent="0.2">
      <c r="A590" s="45" t="s">
        <v>928</v>
      </c>
      <c r="B590" s="41" t="s">
        <v>995</v>
      </c>
      <c r="C590" s="42" t="s">
        <v>915</v>
      </c>
      <c r="D590" s="43" t="s">
        <v>578</v>
      </c>
      <c r="E590" s="42" t="s">
        <v>860</v>
      </c>
      <c r="F590" s="44">
        <v>742</v>
      </c>
      <c r="G590" s="44">
        <v>53986</v>
      </c>
      <c r="H590" s="44">
        <v>996</v>
      </c>
      <c r="I590" s="44">
        <v>18234</v>
      </c>
      <c r="J590" s="44">
        <v>43663</v>
      </c>
      <c r="K590" s="44">
        <v>9819</v>
      </c>
      <c r="L590" s="44">
        <v>15617</v>
      </c>
      <c r="M590" s="44">
        <v>3445</v>
      </c>
      <c r="N590" s="44">
        <v>7836</v>
      </c>
      <c r="O590" s="44">
        <v>7551</v>
      </c>
      <c r="P590" s="46">
        <v>63</v>
      </c>
    </row>
    <row r="591" spans="1:16" x14ac:dyDescent="0.2">
      <c r="A591" s="45" t="s">
        <v>928</v>
      </c>
      <c r="B591" s="41" t="s">
        <v>995</v>
      </c>
      <c r="C591" s="42" t="s">
        <v>926</v>
      </c>
      <c r="D591" s="43" t="s">
        <v>579</v>
      </c>
      <c r="E591" s="42" t="s">
        <v>873</v>
      </c>
      <c r="F591" s="44">
        <v>8991</v>
      </c>
      <c r="G591" s="44">
        <v>258646</v>
      </c>
      <c r="H591" s="44">
        <v>970</v>
      </c>
      <c r="I591" s="44">
        <v>74683</v>
      </c>
      <c r="J591" s="44">
        <v>138990</v>
      </c>
      <c r="K591" s="44">
        <v>60201</v>
      </c>
      <c r="L591" s="44">
        <v>44221</v>
      </c>
      <c r="M591" s="44">
        <v>16</v>
      </c>
      <c r="N591" s="44">
        <v>24</v>
      </c>
      <c r="O591" s="44">
        <v>572</v>
      </c>
      <c r="P591" s="46">
        <v>129</v>
      </c>
    </row>
    <row r="592" spans="1:16" x14ac:dyDescent="0.2">
      <c r="A592" s="45" t="s">
        <v>928</v>
      </c>
      <c r="B592" s="41" t="s">
        <v>995</v>
      </c>
      <c r="C592" s="42" t="s">
        <v>926</v>
      </c>
      <c r="D592" s="43" t="s">
        <v>580</v>
      </c>
      <c r="E592" s="42" t="s">
        <v>873</v>
      </c>
      <c r="F592" s="44">
        <v>10505</v>
      </c>
      <c r="G592" s="44">
        <v>196970</v>
      </c>
      <c r="H592" s="44">
        <v>2531</v>
      </c>
      <c r="I592" s="44">
        <v>65523</v>
      </c>
      <c r="J592" s="44">
        <v>131015</v>
      </c>
      <c r="K592" s="44">
        <v>36821</v>
      </c>
      <c r="L592" s="44">
        <v>41580</v>
      </c>
      <c r="M592" s="44">
        <v>0</v>
      </c>
      <c r="N592" s="44">
        <v>150</v>
      </c>
      <c r="O592" s="44">
        <v>678</v>
      </c>
      <c r="P592" s="46">
        <v>118</v>
      </c>
    </row>
    <row r="593" spans="1:16" x14ac:dyDescent="0.2">
      <c r="A593" s="45" t="s">
        <v>928</v>
      </c>
      <c r="B593" s="41" t="s">
        <v>995</v>
      </c>
      <c r="C593" s="42" t="s">
        <v>926</v>
      </c>
      <c r="D593" s="43" t="s">
        <v>581</v>
      </c>
      <c r="E593" s="42" t="s">
        <v>873</v>
      </c>
      <c r="F593" s="44">
        <v>8839</v>
      </c>
      <c r="G593" s="44">
        <v>225562</v>
      </c>
      <c r="H593" s="44">
        <v>2796</v>
      </c>
      <c r="I593" s="44">
        <v>95373</v>
      </c>
      <c r="J593" s="44">
        <v>160059</v>
      </c>
      <c r="K593" s="44">
        <v>53324</v>
      </c>
      <c r="L593" s="44">
        <v>30567</v>
      </c>
      <c r="M593" s="44">
        <v>0</v>
      </c>
      <c r="N593" s="44">
        <v>46</v>
      </c>
      <c r="O593" s="44">
        <v>1028</v>
      </c>
      <c r="P593" s="46">
        <v>112</v>
      </c>
    </row>
    <row r="594" spans="1:16" x14ac:dyDescent="0.2">
      <c r="A594" s="45" t="s">
        <v>928</v>
      </c>
      <c r="B594" s="41" t="s">
        <v>995</v>
      </c>
      <c r="C594" s="42" t="s">
        <v>957</v>
      </c>
      <c r="D594" s="43" t="s">
        <v>582</v>
      </c>
      <c r="E594" s="42" t="s">
        <v>874</v>
      </c>
      <c r="F594" s="44">
        <v>5027</v>
      </c>
      <c r="G594" s="44">
        <v>46633</v>
      </c>
      <c r="H594" s="44">
        <v>4825</v>
      </c>
      <c r="I594" s="44">
        <v>15962</v>
      </c>
      <c r="J594" s="44">
        <v>30806</v>
      </c>
      <c r="K594" s="44">
        <v>5751</v>
      </c>
      <c r="L594" s="44">
        <v>2736</v>
      </c>
      <c r="M594" s="44">
        <v>54873</v>
      </c>
      <c r="N594" s="44">
        <v>19086</v>
      </c>
      <c r="O594" s="44">
        <v>6834</v>
      </c>
      <c r="P594" s="46">
        <v>82</v>
      </c>
    </row>
    <row r="595" spans="1:16" x14ac:dyDescent="0.2">
      <c r="A595" s="45" t="s">
        <v>928</v>
      </c>
      <c r="B595" s="41" t="s">
        <v>995</v>
      </c>
      <c r="C595" s="42" t="s">
        <v>923</v>
      </c>
      <c r="D595" s="43" t="s">
        <v>583</v>
      </c>
      <c r="E595" s="42" t="s">
        <v>870</v>
      </c>
      <c r="F595" s="44">
        <v>3971</v>
      </c>
      <c r="G595" s="44">
        <v>51842</v>
      </c>
      <c r="H595" s="44">
        <v>8918</v>
      </c>
      <c r="I595" s="44">
        <v>7277</v>
      </c>
      <c r="J595" s="44">
        <v>31701</v>
      </c>
      <c r="K595" s="44">
        <v>6869</v>
      </c>
      <c r="L595" s="44">
        <v>2762</v>
      </c>
      <c r="M595" s="44">
        <v>25711</v>
      </c>
      <c r="N595" s="44">
        <v>8364</v>
      </c>
      <c r="O595" s="44">
        <v>5678</v>
      </c>
      <c r="P595" s="46">
        <v>65</v>
      </c>
    </row>
    <row r="596" spans="1:16" x14ac:dyDescent="0.2">
      <c r="A596" s="45" t="s">
        <v>928</v>
      </c>
      <c r="B596" s="41" t="s">
        <v>996</v>
      </c>
      <c r="C596" s="42" t="s">
        <v>932</v>
      </c>
      <c r="D596" s="43" t="s">
        <v>584</v>
      </c>
      <c r="E596" s="42" t="s">
        <v>877</v>
      </c>
      <c r="F596" s="44">
        <v>3793</v>
      </c>
      <c r="G596" s="44">
        <v>17212</v>
      </c>
      <c r="H596" s="44">
        <v>974</v>
      </c>
      <c r="I596" s="44">
        <v>15327</v>
      </c>
      <c r="J596" s="44">
        <v>50799</v>
      </c>
      <c r="K596" s="44">
        <v>1882</v>
      </c>
      <c r="L596" s="44">
        <v>37370</v>
      </c>
      <c r="M596" s="44">
        <v>1</v>
      </c>
      <c r="N596" s="44">
        <v>26913</v>
      </c>
      <c r="O596" s="44">
        <v>61542</v>
      </c>
      <c r="P596" s="46">
        <v>17</v>
      </c>
    </row>
    <row r="597" spans="1:16" ht="22.5" x14ac:dyDescent="0.2">
      <c r="A597" s="45" t="s">
        <v>928</v>
      </c>
      <c r="B597" s="41" t="s">
        <v>996</v>
      </c>
      <c r="C597" s="42" t="s">
        <v>913</v>
      </c>
      <c r="D597" s="43" t="s">
        <v>585</v>
      </c>
      <c r="E597" s="42" t="s">
        <v>878</v>
      </c>
      <c r="F597" s="44">
        <v>1550</v>
      </c>
      <c r="G597" s="44">
        <v>69472</v>
      </c>
      <c r="H597" s="44">
        <v>3456</v>
      </c>
      <c r="I597" s="44">
        <v>30819</v>
      </c>
      <c r="J597" s="44">
        <v>54518</v>
      </c>
      <c r="K597" s="44">
        <v>11485</v>
      </c>
      <c r="L597" s="44">
        <v>27713</v>
      </c>
      <c r="M597" s="44">
        <v>2583</v>
      </c>
      <c r="N597" s="44">
        <v>3281</v>
      </c>
      <c r="O597" s="44">
        <v>13652</v>
      </c>
      <c r="P597" s="46">
        <v>99</v>
      </c>
    </row>
    <row r="598" spans="1:16" ht="22.5" x14ac:dyDescent="0.2">
      <c r="A598" s="45" t="s">
        <v>928</v>
      </c>
      <c r="B598" s="41" t="s">
        <v>996</v>
      </c>
      <c r="C598" s="42" t="s">
        <v>913</v>
      </c>
      <c r="D598" s="43" t="s">
        <v>586</v>
      </c>
      <c r="E598" s="42" t="s">
        <v>878</v>
      </c>
      <c r="F598" s="44">
        <v>2640</v>
      </c>
      <c r="G598" s="44">
        <v>106092</v>
      </c>
      <c r="H598" s="44">
        <v>5417</v>
      </c>
      <c r="I598" s="44">
        <v>55265</v>
      </c>
      <c r="J598" s="44">
        <v>84730</v>
      </c>
      <c r="K598" s="44">
        <v>15348</v>
      </c>
      <c r="L598" s="44">
        <v>52405</v>
      </c>
      <c r="M598" s="44">
        <v>3389</v>
      </c>
      <c r="N598" s="44">
        <v>4476</v>
      </c>
      <c r="O598" s="44">
        <v>25619</v>
      </c>
      <c r="P598" s="46">
        <v>104</v>
      </c>
    </row>
    <row r="599" spans="1:16" ht="22.5" x14ac:dyDescent="0.2">
      <c r="A599" s="45" t="s">
        <v>928</v>
      </c>
      <c r="B599" s="41" t="s">
        <v>996</v>
      </c>
      <c r="C599" s="42" t="s">
        <v>913</v>
      </c>
      <c r="D599" s="43" t="s">
        <v>587</v>
      </c>
      <c r="E599" s="42" t="s">
        <v>878</v>
      </c>
      <c r="F599" s="44">
        <v>1652</v>
      </c>
      <c r="G599" s="44">
        <v>90829</v>
      </c>
      <c r="H599" s="44">
        <v>4226</v>
      </c>
      <c r="I599" s="44">
        <v>55647</v>
      </c>
      <c r="J599" s="44">
        <v>64416</v>
      </c>
      <c r="K599" s="44">
        <v>19658</v>
      </c>
      <c r="L599" s="44">
        <v>31122</v>
      </c>
      <c r="M599" s="44">
        <v>3324</v>
      </c>
      <c r="N599" s="44">
        <v>4264</v>
      </c>
      <c r="O599" s="44">
        <v>19482</v>
      </c>
      <c r="P599" s="46">
        <v>96</v>
      </c>
    </row>
    <row r="600" spans="1:16" x14ac:dyDescent="0.2">
      <c r="A600" s="45" t="s">
        <v>928</v>
      </c>
      <c r="B600" s="41" t="s">
        <v>996</v>
      </c>
      <c r="C600" s="42" t="s">
        <v>914</v>
      </c>
      <c r="D600" s="43" t="s">
        <v>588</v>
      </c>
      <c r="E600" s="42" t="s">
        <v>879</v>
      </c>
      <c r="F600" s="44">
        <v>789</v>
      </c>
      <c r="G600" s="44">
        <v>50956</v>
      </c>
      <c r="H600" s="44">
        <v>4247</v>
      </c>
      <c r="I600" s="44">
        <v>14457</v>
      </c>
      <c r="J600" s="44">
        <v>15752</v>
      </c>
      <c r="K600" s="44">
        <v>4578</v>
      </c>
      <c r="L600" s="44">
        <v>7785</v>
      </c>
      <c r="M600" s="44">
        <v>14400</v>
      </c>
      <c r="N600" s="44">
        <v>3653</v>
      </c>
      <c r="O600" s="44">
        <v>7470</v>
      </c>
      <c r="P600" s="46">
        <v>95</v>
      </c>
    </row>
    <row r="601" spans="1:16" x14ac:dyDescent="0.2">
      <c r="A601" s="45" t="s">
        <v>928</v>
      </c>
      <c r="B601" s="41" t="s">
        <v>996</v>
      </c>
      <c r="C601" s="42" t="s">
        <v>914</v>
      </c>
      <c r="D601" s="43" t="s">
        <v>589</v>
      </c>
      <c r="E601" s="42" t="s">
        <v>859</v>
      </c>
      <c r="F601" s="44">
        <v>584</v>
      </c>
      <c r="G601" s="44">
        <v>40725</v>
      </c>
      <c r="H601" s="44">
        <v>3897</v>
      </c>
      <c r="I601" s="44">
        <v>12412</v>
      </c>
      <c r="J601" s="44">
        <v>16774</v>
      </c>
      <c r="K601" s="44">
        <v>3674</v>
      </c>
      <c r="L601" s="44">
        <v>16250</v>
      </c>
      <c r="M601" s="44">
        <v>12126</v>
      </c>
      <c r="N601" s="44">
        <v>3099</v>
      </c>
      <c r="O601" s="44">
        <v>6092</v>
      </c>
      <c r="P601" s="46">
        <v>92</v>
      </c>
    </row>
    <row r="602" spans="1:16" ht="22.5" x14ac:dyDescent="0.2">
      <c r="A602" s="45" t="s">
        <v>928</v>
      </c>
      <c r="B602" s="41" t="s">
        <v>996</v>
      </c>
      <c r="C602" s="42" t="s">
        <v>933</v>
      </c>
      <c r="D602" s="43" t="s">
        <v>590</v>
      </c>
      <c r="E602" s="42" t="s">
        <v>880</v>
      </c>
      <c r="F602" s="44">
        <v>3428</v>
      </c>
      <c r="G602" s="44">
        <v>69148</v>
      </c>
      <c r="H602" s="44">
        <v>6109</v>
      </c>
      <c r="I602" s="44">
        <v>51152</v>
      </c>
      <c r="J602" s="44">
        <v>48479</v>
      </c>
      <c r="K602" s="44">
        <v>9685</v>
      </c>
      <c r="L602" s="44">
        <v>19403</v>
      </c>
      <c r="M602" s="44">
        <v>28540</v>
      </c>
      <c r="N602" s="44">
        <v>10187</v>
      </c>
      <c r="O602" s="44">
        <v>22411</v>
      </c>
      <c r="P602" s="46">
        <v>108</v>
      </c>
    </row>
    <row r="603" spans="1:16" x14ac:dyDescent="0.2">
      <c r="A603" s="45" t="s">
        <v>928</v>
      </c>
      <c r="B603" s="41" t="s">
        <v>996</v>
      </c>
      <c r="C603" s="42" t="s">
        <v>915</v>
      </c>
      <c r="D603" s="43" t="s">
        <v>591</v>
      </c>
      <c r="E603" s="42" t="s">
        <v>876</v>
      </c>
      <c r="F603" s="44">
        <v>2598</v>
      </c>
      <c r="G603" s="44">
        <v>70844</v>
      </c>
      <c r="H603" s="44">
        <v>4258</v>
      </c>
      <c r="I603" s="44">
        <v>32134</v>
      </c>
      <c r="J603" s="44">
        <v>40104</v>
      </c>
      <c r="K603" s="44">
        <v>13897</v>
      </c>
      <c r="L603" s="44">
        <v>23000</v>
      </c>
      <c r="M603" s="44">
        <v>13564</v>
      </c>
      <c r="N603" s="44">
        <v>2649</v>
      </c>
      <c r="O603" s="44">
        <v>9871</v>
      </c>
      <c r="P603" s="46">
        <v>72</v>
      </c>
    </row>
    <row r="604" spans="1:16" x14ac:dyDescent="0.2">
      <c r="A604" s="45" t="s">
        <v>928</v>
      </c>
      <c r="B604" s="41" t="s">
        <v>996</v>
      </c>
      <c r="C604" s="42" t="s">
        <v>926</v>
      </c>
      <c r="D604" s="43" t="s">
        <v>592</v>
      </c>
      <c r="E604" s="42" t="s">
        <v>873</v>
      </c>
      <c r="F604" s="44">
        <v>4753</v>
      </c>
      <c r="G604" s="44">
        <v>141777</v>
      </c>
      <c r="H604" s="44">
        <v>1465</v>
      </c>
      <c r="I604" s="44">
        <v>42902</v>
      </c>
      <c r="J604" s="44">
        <v>78975</v>
      </c>
      <c r="K604" s="44">
        <v>32497</v>
      </c>
      <c r="L604" s="44">
        <v>41782</v>
      </c>
      <c r="M604" s="44">
        <v>6</v>
      </c>
      <c r="N604" s="44">
        <v>328</v>
      </c>
      <c r="O604" s="44">
        <v>1460</v>
      </c>
      <c r="P604" s="46">
        <v>72</v>
      </c>
    </row>
    <row r="605" spans="1:16" x14ac:dyDescent="0.2">
      <c r="A605" s="45" t="s">
        <v>928</v>
      </c>
      <c r="B605" s="41" t="s">
        <v>996</v>
      </c>
      <c r="C605" s="42" t="s">
        <v>934</v>
      </c>
      <c r="D605" s="43" t="s">
        <v>593</v>
      </c>
      <c r="E605" s="42" t="s">
        <v>881</v>
      </c>
      <c r="F605" s="44">
        <v>3807</v>
      </c>
      <c r="G605" s="44">
        <v>55860</v>
      </c>
      <c r="H605" s="44">
        <v>8580</v>
      </c>
      <c r="I605" s="44">
        <v>7729</v>
      </c>
      <c r="J605" s="44">
        <v>24662</v>
      </c>
      <c r="K605" s="44">
        <v>5878</v>
      </c>
      <c r="L605" s="44">
        <v>7081</v>
      </c>
      <c r="M605" s="44">
        <v>40081</v>
      </c>
      <c r="N605" s="44">
        <v>21073</v>
      </c>
      <c r="O605" s="44">
        <v>9602</v>
      </c>
      <c r="P605" s="46">
        <v>60</v>
      </c>
    </row>
    <row r="606" spans="1:16" x14ac:dyDescent="0.2">
      <c r="A606" s="45" t="s">
        <v>928</v>
      </c>
      <c r="B606" s="41" t="s">
        <v>997</v>
      </c>
      <c r="C606" s="42" t="s">
        <v>949</v>
      </c>
      <c r="D606" s="43" t="s">
        <v>594</v>
      </c>
      <c r="E606" s="42" t="s">
        <v>877</v>
      </c>
      <c r="F606" s="44">
        <v>1433</v>
      </c>
      <c r="G606" s="44">
        <v>280651</v>
      </c>
      <c r="H606" s="44">
        <v>505</v>
      </c>
      <c r="I606" s="44">
        <v>9468</v>
      </c>
      <c r="J606" s="44">
        <v>84852</v>
      </c>
      <c r="K606" s="44">
        <v>2022</v>
      </c>
      <c r="L606" s="44">
        <v>41174</v>
      </c>
      <c r="M606" s="44">
        <v>1</v>
      </c>
      <c r="N606" s="44">
        <v>3263</v>
      </c>
      <c r="O606" s="44">
        <v>7695</v>
      </c>
      <c r="P606" s="46">
        <v>24</v>
      </c>
    </row>
    <row r="607" spans="1:16" x14ac:dyDescent="0.2">
      <c r="A607" s="45" t="s">
        <v>928</v>
      </c>
      <c r="B607" s="41" t="s">
        <v>997</v>
      </c>
      <c r="C607" s="42" t="s">
        <v>923</v>
      </c>
      <c r="D607" s="43" t="s">
        <v>595</v>
      </c>
      <c r="E607" s="42" t="s">
        <v>870</v>
      </c>
      <c r="F607" s="44">
        <v>12851</v>
      </c>
      <c r="G607" s="44">
        <v>69591</v>
      </c>
      <c r="H607" s="44">
        <v>8325</v>
      </c>
      <c r="I607" s="44">
        <v>5343</v>
      </c>
      <c r="J607" s="44">
        <v>50464</v>
      </c>
      <c r="K607" s="44">
        <v>9372</v>
      </c>
      <c r="L607" s="44">
        <v>13512</v>
      </c>
      <c r="M607" s="44">
        <v>16956</v>
      </c>
      <c r="N607" s="44">
        <v>6528</v>
      </c>
      <c r="O607" s="44">
        <v>6305</v>
      </c>
      <c r="P607" s="46">
        <v>122</v>
      </c>
    </row>
    <row r="608" spans="1:16" x14ac:dyDescent="0.2">
      <c r="A608" s="45" t="s">
        <v>928</v>
      </c>
      <c r="B608" s="41" t="s">
        <v>997</v>
      </c>
      <c r="C608" s="42" t="s">
        <v>932</v>
      </c>
      <c r="D608" s="43" t="s">
        <v>596</v>
      </c>
      <c r="E608" s="42" t="s">
        <v>877</v>
      </c>
      <c r="F608" s="44">
        <v>27307</v>
      </c>
      <c r="G608" s="44">
        <v>70603</v>
      </c>
      <c r="H608" s="44">
        <v>1918</v>
      </c>
      <c r="I608" s="44">
        <v>35094</v>
      </c>
      <c r="J608" s="44">
        <v>95675</v>
      </c>
      <c r="K608" s="44">
        <v>5694</v>
      </c>
      <c r="L608" s="44">
        <v>31934</v>
      </c>
      <c r="M608" s="44">
        <v>40</v>
      </c>
      <c r="N608" s="44">
        <v>13555</v>
      </c>
      <c r="O608" s="44">
        <v>38050</v>
      </c>
      <c r="P608" s="46">
        <v>36</v>
      </c>
    </row>
    <row r="609" spans="1:16" x14ac:dyDescent="0.2">
      <c r="A609" s="45" t="s">
        <v>928</v>
      </c>
      <c r="B609" s="41" t="s">
        <v>997</v>
      </c>
      <c r="C609" s="42" t="s">
        <v>915</v>
      </c>
      <c r="D609" s="43" t="s">
        <v>597</v>
      </c>
      <c r="E609" s="42" t="s">
        <v>876</v>
      </c>
      <c r="F609" s="44">
        <v>3126</v>
      </c>
      <c r="G609" s="44">
        <v>69710</v>
      </c>
      <c r="H609" s="44">
        <v>3106</v>
      </c>
      <c r="I609" s="44">
        <v>19341</v>
      </c>
      <c r="J609" s="44">
        <v>55428</v>
      </c>
      <c r="K609" s="44">
        <v>12046</v>
      </c>
      <c r="L609" s="44">
        <v>55134</v>
      </c>
      <c r="M609" s="44">
        <v>12573</v>
      </c>
      <c r="N609" s="44">
        <v>5851</v>
      </c>
      <c r="O609" s="44">
        <v>12286</v>
      </c>
      <c r="P609" s="46">
        <v>70</v>
      </c>
    </row>
    <row r="610" spans="1:16" x14ac:dyDescent="0.2">
      <c r="A610" s="45" t="s">
        <v>928</v>
      </c>
      <c r="B610" s="41" t="s">
        <v>997</v>
      </c>
      <c r="C610" s="42" t="s">
        <v>914</v>
      </c>
      <c r="D610" s="43" t="s">
        <v>598</v>
      </c>
      <c r="E610" s="42" t="s">
        <v>859</v>
      </c>
      <c r="F610" s="44">
        <v>2377</v>
      </c>
      <c r="G610" s="44">
        <v>50818</v>
      </c>
      <c r="H610" s="44">
        <v>3716</v>
      </c>
      <c r="I610" s="44">
        <v>5257</v>
      </c>
      <c r="J610" s="44">
        <v>21951</v>
      </c>
      <c r="K610" s="44">
        <v>4267</v>
      </c>
      <c r="L610" s="44">
        <v>7051</v>
      </c>
      <c r="M610" s="44">
        <v>20146</v>
      </c>
      <c r="N610" s="44">
        <v>5766</v>
      </c>
      <c r="O610" s="44">
        <v>8026</v>
      </c>
      <c r="P610" s="46">
        <v>63</v>
      </c>
    </row>
    <row r="611" spans="1:16" x14ac:dyDescent="0.2">
      <c r="A611" s="45" t="s">
        <v>928</v>
      </c>
      <c r="B611" s="41" t="s">
        <v>997</v>
      </c>
      <c r="C611" s="42" t="s">
        <v>866</v>
      </c>
      <c r="D611" s="43" t="s">
        <v>599</v>
      </c>
      <c r="E611" s="42" t="s">
        <v>889</v>
      </c>
      <c r="F611" s="44">
        <v>1748</v>
      </c>
      <c r="G611" s="44">
        <v>62444</v>
      </c>
      <c r="H611" s="44">
        <v>3525</v>
      </c>
      <c r="I611" s="44">
        <v>20425</v>
      </c>
      <c r="J611" s="44">
        <v>23985</v>
      </c>
      <c r="K611" s="44">
        <v>4833</v>
      </c>
      <c r="L611" s="44">
        <v>5739</v>
      </c>
      <c r="M611" s="44">
        <v>22667</v>
      </c>
      <c r="N611" s="44">
        <v>12201</v>
      </c>
      <c r="O611" s="44">
        <v>20842</v>
      </c>
      <c r="P611" s="46">
        <v>151</v>
      </c>
    </row>
    <row r="612" spans="1:16" ht="22.5" x14ac:dyDescent="0.2">
      <c r="A612" s="45" t="s">
        <v>928</v>
      </c>
      <c r="B612" s="41" t="s">
        <v>997</v>
      </c>
      <c r="C612" s="42" t="s">
        <v>913</v>
      </c>
      <c r="D612" s="43" t="s">
        <v>600</v>
      </c>
      <c r="E612" s="42" t="s">
        <v>878</v>
      </c>
      <c r="F612" s="44">
        <v>1007</v>
      </c>
      <c r="G612" s="44">
        <v>93066</v>
      </c>
      <c r="H612" s="44">
        <v>1410</v>
      </c>
      <c r="I612" s="44">
        <v>36230</v>
      </c>
      <c r="J612" s="44">
        <v>58184</v>
      </c>
      <c r="K612" s="44">
        <v>14564</v>
      </c>
      <c r="L612" s="44">
        <v>67841</v>
      </c>
      <c r="M612" s="44">
        <v>1263</v>
      </c>
      <c r="N612" s="44">
        <v>8240</v>
      </c>
      <c r="O612" s="44">
        <v>15390</v>
      </c>
      <c r="P612" s="46">
        <v>159</v>
      </c>
    </row>
    <row r="613" spans="1:16" ht="22.5" x14ac:dyDescent="0.2">
      <c r="A613" s="45" t="s">
        <v>928</v>
      </c>
      <c r="B613" s="41" t="s">
        <v>997</v>
      </c>
      <c r="C613" s="42" t="s">
        <v>913</v>
      </c>
      <c r="D613" s="43" t="s">
        <v>601</v>
      </c>
      <c r="E613" s="42" t="s">
        <v>878</v>
      </c>
      <c r="F613" s="44">
        <v>1116</v>
      </c>
      <c r="G613" s="44">
        <v>63127</v>
      </c>
      <c r="H613" s="44">
        <v>1431</v>
      </c>
      <c r="I613" s="44">
        <v>37284</v>
      </c>
      <c r="J613" s="44">
        <v>50661</v>
      </c>
      <c r="K613" s="44">
        <v>9749</v>
      </c>
      <c r="L613" s="44">
        <v>34104</v>
      </c>
      <c r="M613" s="44">
        <v>2078</v>
      </c>
      <c r="N613" s="44">
        <v>3872</v>
      </c>
      <c r="O613" s="44">
        <v>11498</v>
      </c>
      <c r="P613" s="46">
        <v>156</v>
      </c>
    </row>
    <row r="614" spans="1:16" ht="22.5" x14ac:dyDescent="0.2">
      <c r="A614" s="45" t="s">
        <v>928</v>
      </c>
      <c r="B614" s="41" t="s">
        <v>997</v>
      </c>
      <c r="C614" s="42" t="s">
        <v>913</v>
      </c>
      <c r="D614" s="43" t="s">
        <v>602</v>
      </c>
      <c r="E614" s="42" t="s">
        <v>878</v>
      </c>
      <c r="F614" s="44">
        <v>526</v>
      </c>
      <c r="G614" s="44">
        <v>88010</v>
      </c>
      <c r="H614" s="44">
        <v>1584</v>
      </c>
      <c r="I614" s="44">
        <v>44959</v>
      </c>
      <c r="J614" s="44">
        <v>70304</v>
      </c>
      <c r="K614" s="44">
        <v>15545</v>
      </c>
      <c r="L614" s="44">
        <v>43035</v>
      </c>
      <c r="M614" s="44">
        <v>4114</v>
      </c>
      <c r="N614" s="44">
        <v>3724</v>
      </c>
      <c r="O614" s="44">
        <v>14965</v>
      </c>
      <c r="P614" s="46">
        <v>151</v>
      </c>
    </row>
    <row r="615" spans="1:16" ht="22.5" x14ac:dyDescent="0.2">
      <c r="A615" s="45" t="s">
        <v>928</v>
      </c>
      <c r="B615" s="41" t="s">
        <v>997</v>
      </c>
      <c r="C615" s="42" t="s">
        <v>913</v>
      </c>
      <c r="D615" s="43" t="s">
        <v>603</v>
      </c>
      <c r="E615" s="42" t="s">
        <v>878</v>
      </c>
      <c r="F615" s="44">
        <v>732</v>
      </c>
      <c r="G615" s="44">
        <v>97397</v>
      </c>
      <c r="H615" s="44">
        <v>1931</v>
      </c>
      <c r="I615" s="44">
        <v>46029</v>
      </c>
      <c r="J615" s="44">
        <v>72027</v>
      </c>
      <c r="K615" s="44">
        <v>21574</v>
      </c>
      <c r="L615" s="44">
        <v>46467</v>
      </c>
      <c r="M615" s="44">
        <v>3559</v>
      </c>
      <c r="N615" s="44">
        <v>9721</v>
      </c>
      <c r="O615" s="44">
        <v>27663</v>
      </c>
      <c r="P615" s="46">
        <v>135</v>
      </c>
    </row>
    <row r="616" spans="1:16" ht="22.5" x14ac:dyDescent="0.2">
      <c r="A616" s="45" t="s">
        <v>928</v>
      </c>
      <c r="B616" s="41" t="s">
        <v>997</v>
      </c>
      <c r="C616" s="42" t="s">
        <v>913</v>
      </c>
      <c r="D616" s="43" t="s">
        <v>604</v>
      </c>
      <c r="E616" s="42" t="s">
        <v>878</v>
      </c>
      <c r="F616" s="44">
        <v>1315</v>
      </c>
      <c r="G616" s="44">
        <v>119797</v>
      </c>
      <c r="H616" s="44">
        <v>2786</v>
      </c>
      <c r="I616" s="44">
        <v>63720</v>
      </c>
      <c r="J616" s="44">
        <v>90437</v>
      </c>
      <c r="K616" s="44">
        <v>21784</v>
      </c>
      <c r="L616" s="44">
        <v>53369</v>
      </c>
      <c r="M616" s="44">
        <v>7712</v>
      </c>
      <c r="N616" s="44">
        <v>5527</v>
      </c>
      <c r="O616" s="44">
        <v>24801</v>
      </c>
      <c r="P616" s="46">
        <v>142</v>
      </c>
    </row>
    <row r="617" spans="1:16" ht="22.5" x14ac:dyDescent="0.2">
      <c r="A617" s="45" t="s">
        <v>928</v>
      </c>
      <c r="B617" s="41" t="s">
        <v>997</v>
      </c>
      <c r="C617" s="42" t="s">
        <v>913</v>
      </c>
      <c r="D617" s="43" t="s">
        <v>605</v>
      </c>
      <c r="E617" s="42" t="s">
        <v>878</v>
      </c>
      <c r="F617" s="44">
        <v>1244</v>
      </c>
      <c r="G617" s="44">
        <v>100445</v>
      </c>
      <c r="H617" s="44">
        <v>2548</v>
      </c>
      <c r="I617" s="44">
        <v>48942</v>
      </c>
      <c r="J617" s="44">
        <v>76887</v>
      </c>
      <c r="K617" s="44">
        <v>16288</v>
      </c>
      <c r="L617" s="44">
        <v>29524</v>
      </c>
      <c r="M617" s="44">
        <v>4312</v>
      </c>
      <c r="N617" s="44">
        <v>7532</v>
      </c>
      <c r="O617" s="44">
        <v>18884</v>
      </c>
      <c r="P617" s="46">
        <v>152</v>
      </c>
    </row>
    <row r="618" spans="1:16" ht="22.5" x14ac:dyDescent="0.2">
      <c r="A618" s="45" t="s">
        <v>928</v>
      </c>
      <c r="B618" s="41" t="s">
        <v>997</v>
      </c>
      <c r="C618" s="42" t="s">
        <v>913</v>
      </c>
      <c r="D618" s="43" t="s">
        <v>606</v>
      </c>
      <c r="E618" s="42" t="s">
        <v>878</v>
      </c>
      <c r="F618" s="44">
        <v>1355</v>
      </c>
      <c r="G618" s="44">
        <v>87816</v>
      </c>
      <c r="H618" s="44">
        <v>2586</v>
      </c>
      <c r="I618" s="44">
        <v>66076</v>
      </c>
      <c r="J618" s="44">
        <v>76001</v>
      </c>
      <c r="K618" s="44">
        <v>15156</v>
      </c>
      <c r="L618" s="44">
        <v>51525</v>
      </c>
      <c r="M618" s="44">
        <v>3928</v>
      </c>
      <c r="N618" s="44">
        <v>4564</v>
      </c>
      <c r="O618" s="44">
        <v>20875</v>
      </c>
      <c r="P618" s="46">
        <v>156</v>
      </c>
    </row>
    <row r="619" spans="1:16" x14ac:dyDescent="0.2">
      <c r="A619" s="45" t="s">
        <v>928</v>
      </c>
      <c r="B619" s="41" t="s">
        <v>997</v>
      </c>
      <c r="C619" s="42" t="s">
        <v>914</v>
      </c>
      <c r="D619" s="43" t="s">
        <v>607</v>
      </c>
      <c r="E619" s="42" t="s">
        <v>859</v>
      </c>
      <c r="F619" s="44">
        <v>4510</v>
      </c>
      <c r="G619" s="44">
        <v>76750</v>
      </c>
      <c r="H619" s="44">
        <v>6221</v>
      </c>
      <c r="I619" s="44">
        <v>16312</v>
      </c>
      <c r="J619" s="44">
        <v>36767</v>
      </c>
      <c r="K619" s="44">
        <v>7428</v>
      </c>
      <c r="L619" s="44">
        <v>4523</v>
      </c>
      <c r="M619" s="44">
        <v>25441</v>
      </c>
      <c r="N619" s="44">
        <v>10238</v>
      </c>
      <c r="O619" s="44">
        <v>10938</v>
      </c>
      <c r="P619" s="46">
        <v>117</v>
      </c>
    </row>
    <row r="620" spans="1:16" x14ac:dyDescent="0.2">
      <c r="A620" s="45" t="s">
        <v>928</v>
      </c>
      <c r="B620" s="41" t="s">
        <v>997</v>
      </c>
      <c r="C620" s="42" t="s">
        <v>914</v>
      </c>
      <c r="D620" s="43" t="s">
        <v>608</v>
      </c>
      <c r="E620" s="42" t="s">
        <v>859</v>
      </c>
      <c r="F620" s="44">
        <v>4270</v>
      </c>
      <c r="G620" s="44">
        <v>61086</v>
      </c>
      <c r="H620" s="44">
        <v>6214</v>
      </c>
      <c r="I620" s="44">
        <v>12165</v>
      </c>
      <c r="J620" s="44">
        <v>37715</v>
      </c>
      <c r="K620" s="44">
        <v>6069</v>
      </c>
      <c r="L620" s="44">
        <v>9109</v>
      </c>
      <c r="M620" s="44">
        <v>25310</v>
      </c>
      <c r="N620" s="44">
        <v>5860</v>
      </c>
      <c r="O620" s="44">
        <v>10706</v>
      </c>
      <c r="P620" s="46">
        <v>116</v>
      </c>
    </row>
    <row r="621" spans="1:16" x14ac:dyDescent="0.2">
      <c r="A621" s="45" t="s">
        <v>928</v>
      </c>
      <c r="B621" s="41" t="s">
        <v>997</v>
      </c>
      <c r="C621" s="42" t="s">
        <v>914</v>
      </c>
      <c r="D621" s="43" t="s">
        <v>609</v>
      </c>
      <c r="E621" s="42" t="s">
        <v>858</v>
      </c>
      <c r="F621" s="44">
        <v>750</v>
      </c>
      <c r="G621" s="44">
        <v>27339</v>
      </c>
      <c r="H621" s="44">
        <v>1940</v>
      </c>
      <c r="I621" s="44">
        <v>3658</v>
      </c>
      <c r="J621" s="44">
        <v>10690</v>
      </c>
      <c r="K621" s="44">
        <v>2545</v>
      </c>
      <c r="L621" s="44">
        <v>2343</v>
      </c>
      <c r="M621" s="44">
        <v>8541</v>
      </c>
      <c r="N621" s="44">
        <v>2047</v>
      </c>
      <c r="O621" s="44">
        <v>3914</v>
      </c>
      <c r="P621" s="46">
        <v>72</v>
      </c>
    </row>
    <row r="622" spans="1:16" x14ac:dyDescent="0.2">
      <c r="A622" s="45" t="s">
        <v>928</v>
      </c>
      <c r="B622" s="41" t="s">
        <v>997</v>
      </c>
      <c r="C622" s="42" t="s">
        <v>915</v>
      </c>
      <c r="D622" s="43" t="s">
        <v>610</v>
      </c>
      <c r="E622" s="42" t="s">
        <v>876</v>
      </c>
      <c r="F622" s="44">
        <v>5574</v>
      </c>
      <c r="G622" s="44">
        <v>96823</v>
      </c>
      <c r="H622" s="44">
        <v>5852</v>
      </c>
      <c r="I622" s="44">
        <v>32583</v>
      </c>
      <c r="J622" s="44">
        <v>46894</v>
      </c>
      <c r="K622" s="44">
        <v>16789</v>
      </c>
      <c r="L622" s="44">
        <v>18986</v>
      </c>
      <c r="M622" s="44">
        <v>9182</v>
      </c>
      <c r="N622" s="44">
        <v>6085</v>
      </c>
      <c r="O622" s="44">
        <v>19575</v>
      </c>
      <c r="P622" s="46">
        <v>96</v>
      </c>
    </row>
    <row r="623" spans="1:16" x14ac:dyDescent="0.2">
      <c r="A623" s="45" t="s">
        <v>928</v>
      </c>
      <c r="B623" s="41" t="s">
        <v>997</v>
      </c>
      <c r="C623" s="42" t="s">
        <v>915</v>
      </c>
      <c r="D623" s="43" t="s">
        <v>611</v>
      </c>
      <c r="E623" s="42" t="s">
        <v>876</v>
      </c>
      <c r="F623" s="44">
        <v>4555</v>
      </c>
      <c r="G623" s="44">
        <v>90323</v>
      </c>
      <c r="H623" s="44">
        <v>5613</v>
      </c>
      <c r="I623" s="44">
        <v>29265</v>
      </c>
      <c r="J623" s="44">
        <v>63048</v>
      </c>
      <c r="K623" s="44">
        <v>18614</v>
      </c>
      <c r="L623" s="44">
        <v>27590</v>
      </c>
      <c r="M623" s="44">
        <v>16849</v>
      </c>
      <c r="N623" s="44">
        <v>7327</v>
      </c>
      <c r="O623" s="44">
        <v>17732</v>
      </c>
      <c r="P623" s="46">
        <v>96</v>
      </c>
    </row>
    <row r="624" spans="1:16" x14ac:dyDescent="0.2">
      <c r="A624" s="45" t="s">
        <v>928</v>
      </c>
      <c r="B624" s="41" t="s">
        <v>997</v>
      </c>
      <c r="C624" s="42" t="s">
        <v>915</v>
      </c>
      <c r="D624" s="43" t="s">
        <v>612</v>
      </c>
      <c r="E624" s="42" t="s">
        <v>876</v>
      </c>
      <c r="F624" s="44">
        <v>4446</v>
      </c>
      <c r="G624" s="44">
        <v>105608</v>
      </c>
      <c r="H624" s="44">
        <v>4786</v>
      </c>
      <c r="I624" s="44">
        <v>32793</v>
      </c>
      <c r="J624" s="44">
        <v>67624</v>
      </c>
      <c r="K624" s="44">
        <v>16622</v>
      </c>
      <c r="L624" s="44">
        <v>14584</v>
      </c>
      <c r="M624" s="44">
        <v>8303</v>
      </c>
      <c r="N624" s="44">
        <v>7020</v>
      </c>
      <c r="O624" s="44">
        <v>21270</v>
      </c>
      <c r="P624" s="46">
        <v>100</v>
      </c>
    </row>
    <row r="625" spans="1:16" x14ac:dyDescent="0.2">
      <c r="A625" s="45" t="s">
        <v>928</v>
      </c>
      <c r="B625" s="41" t="s">
        <v>997</v>
      </c>
      <c r="C625" s="42" t="s">
        <v>915</v>
      </c>
      <c r="D625" s="43" t="s">
        <v>613</v>
      </c>
      <c r="E625" s="42" t="s">
        <v>876</v>
      </c>
      <c r="F625" s="44">
        <v>3872</v>
      </c>
      <c r="G625" s="44">
        <v>92860</v>
      </c>
      <c r="H625" s="44">
        <v>4104</v>
      </c>
      <c r="I625" s="44">
        <v>27735</v>
      </c>
      <c r="J625" s="44">
        <v>46537</v>
      </c>
      <c r="K625" s="44">
        <v>15342</v>
      </c>
      <c r="L625" s="44">
        <v>42403</v>
      </c>
      <c r="M625" s="44">
        <v>9643</v>
      </c>
      <c r="N625" s="44">
        <v>7432</v>
      </c>
      <c r="O625" s="44">
        <v>12143</v>
      </c>
      <c r="P625" s="46">
        <v>103</v>
      </c>
    </row>
    <row r="626" spans="1:16" x14ac:dyDescent="0.2">
      <c r="A626" s="45" t="s">
        <v>928</v>
      </c>
      <c r="B626" s="41" t="s">
        <v>997</v>
      </c>
      <c r="C626" s="42" t="s">
        <v>926</v>
      </c>
      <c r="D626" s="43" t="s">
        <v>614</v>
      </c>
      <c r="E626" s="42" t="s">
        <v>873</v>
      </c>
      <c r="F626" s="44">
        <v>17138</v>
      </c>
      <c r="G626" s="44">
        <v>316627</v>
      </c>
      <c r="H626" s="44">
        <v>4170</v>
      </c>
      <c r="I626" s="44">
        <v>145893</v>
      </c>
      <c r="J626" s="44">
        <v>232191</v>
      </c>
      <c r="K626" s="44">
        <v>59292</v>
      </c>
      <c r="L626" s="44">
        <v>84644</v>
      </c>
      <c r="M626" s="44">
        <v>0</v>
      </c>
      <c r="N626" s="44">
        <v>7</v>
      </c>
      <c r="O626" s="44">
        <v>29</v>
      </c>
      <c r="P626" s="46">
        <v>216</v>
      </c>
    </row>
    <row r="627" spans="1:16" x14ac:dyDescent="0.2">
      <c r="A627" s="45" t="s">
        <v>928</v>
      </c>
      <c r="B627" s="41" t="s">
        <v>997</v>
      </c>
      <c r="C627" s="42" t="s">
        <v>926</v>
      </c>
      <c r="D627" s="43" t="s">
        <v>615</v>
      </c>
      <c r="E627" s="42" t="s">
        <v>873</v>
      </c>
      <c r="F627" s="44">
        <v>17493</v>
      </c>
      <c r="G627" s="44">
        <v>311080</v>
      </c>
      <c r="H627" s="44">
        <v>2640</v>
      </c>
      <c r="I627" s="44">
        <v>116778</v>
      </c>
      <c r="J627" s="44">
        <v>285336</v>
      </c>
      <c r="K627" s="44">
        <v>57234</v>
      </c>
      <c r="L627" s="44">
        <v>89236</v>
      </c>
      <c r="M627" s="44">
        <v>0</v>
      </c>
      <c r="N627" s="44">
        <v>0</v>
      </c>
      <c r="O627" s="44">
        <v>2</v>
      </c>
      <c r="P627" s="46">
        <v>191</v>
      </c>
    </row>
    <row r="628" spans="1:16" x14ac:dyDescent="0.2">
      <c r="A628" s="45" t="s">
        <v>928</v>
      </c>
      <c r="B628" s="41" t="s">
        <v>997</v>
      </c>
      <c r="C628" s="42" t="s">
        <v>926</v>
      </c>
      <c r="D628" s="43" t="s">
        <v>616</v>
      </c>
      <c r="E628" s="42" t="s">
        <v>873</v>
      </c>
      <c r="F628" s="44">
        <v>12665</v>
      </c>
      <c r="G628" s="44">
        <v>211262</v>
      </c>
      <c r="H628" s="44">
        <v>3030</v>
      </c>
      <c r="I628" s="44">
        <v>101101</v>
      </c>
      <c r="J628" s="44">
        <v>168458</v>
      </c>
      <c r="K628" s="44">
        <v>49339</v>
      </c>
      <c r="L628" s="44">
        <v>71622</v>
      </c>
      <c r="M628" s="44">
        <v>0</v>
      </c>
      <c r="N628" s="44">
        <v>2</v>
      </c>
      <c r="O628" s="44">
        <v>12</v>
      </c>
      <c r="P628" s="46">
        <v>168</v>
      </c>
    </row>
    <row r="629" spans="1:16" x14ac:dyDescent="0.2">
      <c r="A629" s="45" t="s">
        <v>928</v>
      </c>
      <c r="B629" s="41" t="s">
        <v>997</v>
      </c>
      <c r="C629" s="42" t="s">
        <v>926</v>
      </c>
      <c r="D629" s="43" t="s">
        <v>617</v>
      </c>
      <c r="E629" s="42" t="s">
        <v>873</v>
      </c>
      <c r="F629" s="44">
        <v>20774</v>
      </c>
      <c r="G629" s="44">
        <v>384126</v>
      </c>
      <c r="H629" s="44">
        <v>2459</v>
      </c>
      <c r="I629" s="44">
        <v>140903</v>
      </c>
      <c r="J629" s="44">
        <v>274926</v>
      </c>
      <c r="K629" s="44">
        <v>92132</v>
      </c>
      <c r="L629" s="44">
        <v>93671</v>
      </c>
      <c r="M629" s="44">
        <v>0</v>
      </c>
      <c r="N629" s="44">
        <v>0</v>
      </c>
      <c r="O629" s="44">
        <v>0</v>
      </c>
      <c r="P629" s="46">
        <v>177</v>
      </c>
    </row>
    <row r="630" spans="1:16" x14ac:dyDescent="0.2">
      <c r="A630" s="45" t="s">
        <v>928</v>
      </c>
      <c r="B630" s="41" t="s">
        <v>997</v>
      </c>
      <c r="C630" s="42" t="s">
        <v>927</v>
      </c>
      <c r="D630" s="43" t="s">
        <v>618</v>
      </c>
      <c r="E630" s="42" t="s">
        <v>874</v>
      </c>
      <c r="F630" s="44">
        <v>5917</v>
      </c>
      <c r="G630" s="44">
        <v>160753</v>
      </c>
      <c r="H630" s="44">
        <v>7176</v>
      </c>
      <c r="I630" s="44">
        <v>10234</v>
      </c>
      <c r="J630" s="44">
        <v>39344</v>
      </c>
      <c r="K630" s="44">
        <v>6680</v>
      </c>
      <c r="L630" s="44">
        <v>18701</v>
      </c>
      <c r="M630" s="44">
        <v>43378</v>
      </c>
      <c r="N630" s="44">
        <v>12797</v>
      </c>
      <c r="O630" s="44">
        <v>1170</v>
      </c>
      <c r="P630" s="46">
        <v>112</v>
      </c>
    </row>
    <row r="631" spans="1:16" x14ac:dyDescent="0.2">
      <c r="A631" s="45" t="s">
        <v>928</v>
      </c>
      <c r="B631" s="41" t="s">
        <v>998</v>
      </c>
      <c r="C631" s="42" t="s">
        <v>913</v>
      </c>
      <c r="D631" s="43" t="s">
        <v>619</v>
      </c>
      <c r="E631" s="42" t="s">
        <v>875</v>
      </c>
      <c r="F631" s="44">
        <v>292</v>
      </c>
      <c r="G631" s="44">
        <v>103821</v>
      </c>
      <c r="H631" s="44">
        <v>1847</v>
      </c>
      <c r="I631" s="44">
        <v>31786</v>
      </c>
      <c r="J631" s="44">
        <v>71187</v>
      </c>
      <c r="K631" s="44">
        <v>19671</v>
      </c>
      <c r="L631" s="44">
        <v>27454</v>
      </c>
      <c r="M631" s="44">
        <v>933</v>
      </c>
      <c r="N631" s="44">
        <v>2807</v>
      </c>
      <c r="O631" s="44">
        <v>6489</v>
      </c>
      <c r="P631" s="46">
        <v>116</v>
      </c>
    </row>
    <row r="632" spans="1:16" x14ac:dyDescent="0.2">
      <c r="A632" s="45" t="s">
        <v>928</v>
      </c>
      <c r="B632" s="41" t="s">
        <v>998</v>
      </c>
      <c r="C632" s="42" t="s">
        <v>913</v>
      </c>
      <c r="D632" s="43" t="s">
        <v>620</v>
      </c>
      <c r="E632" s="42" t="s">
        <v>875</v>
      </c>
      <c r="F632" s="44">
        <v>384</v>
      </c>
      <c r="G632" s="44">
        <v>93581</v>
      </c>
      <c r="H632" s="44">
        <v>1625</v>
      </c>
      <c r="I632" s="44">
        <v>30042</v>
      </c>
      <c r="J632" s="44">
        <v>55168</v>
      </c>
      <c r="K632" s="44">
        <v>18265</v>
      </c>
      <c r="L632" s="44">
        <v>27577</v>
      </c>
      <c r="M632" s="44">
        <v>792</v>
      </c>
      <c r="N632" s="44">
        <v>796</v>
      </c>
      <c r="O632" s="44">
        <v>5112</v>
      </c>
      <c r="P632" s="46">
        <v>120</v>
      </c>
    </row>
    <row r="633" spans="1:16" x14ac:dyDescent="0.2">
      <c r="A633" s="45" t="s">
        <v>928</v>
      </c>
      <c r="B633" s="41" t="s">
        <v>998</v>
      </c>
      <c r="C633" s="42" t="s">
        <v>915</v>
      </c>
      <c r="D633" s="43" t="s">
        <v>621</v>
      </c>
      <c r="E633" s="42" t="s">
        <v>876</v>
      </c>
      <c r="F633" s="44">
        <v>2493</v>
      </c>
      <c r="G633" s="44">
        <v>123806</v>
      </c>
      <c r="H633" s="44">
        <v>3472</v>
      </c>
      <c r="I633" s="44">
        <v>32823</v>
      </c>
      <c r="J633" s="44">
        <v>45256</v>
      </c>
      <c r="K633" s="44">
        <v>16058</v>
      </c>
      <c r="L633" s="44">
        <v>34270</v>
      </c>
      <c r="M633" s="44">
        <v>9033</v>
      </c>
      <c r="N633" s="44">
        <v>4332</v>
      </c>
      <c r="O633" s="44">
        <v>10881</v>
      </c>
      <c r="P633" s="46">
        <v>80</v>
      </c>
    </row>
    <row r="634" spans="1:16" x14ac:dyDescent="0.2">
      <c r="A634" s="45" t="s">
        <v>928</v>
      </c>
      <c r="B634" s="41" t="s">
        <v>998</v>
      </c>
      <c r="C634" s="42" t="s">
        <v>926</v>
      </c>
      <c r="D634" s="43" t="s">
        <v>622</v>
      </c>
      <c r="E634" s="42" t="s">
        <v>873</v>
      </c>
      <c r="F634" s="44">
        <v>9339</v>
      </c>
      <c r="G634" s="44">
        <v>259898</v>
      </c>
      <c r="H634" s="44">
        <v>2373</v>
      </c>
      <c r="I634" s="44">
        <v>80563</v>
      </c>
      <c r="J634" s="44">
        <v>152713</v>
      </c>
      <c r="K634" s="44">
        <v>38545</v>
      </c>
      <c r="L634" s="44">
        <v>41131</v>
      </c>
      <c r="M634" s="44">
        <v>0</v>
      </c>
      <c r="N634" s="44">
        <v>128</v>
      </c>
      <c r="O634" s="44">
        <v>491</v>
      </c>
      <c r="P634" s="46">
        <v>136</v>
      </c>
    </row>
    <row r="635" spans="1:16" x14ac:dyDescent="0.2">
      <c r="A635" s="45" t="s">
        <v>940</v>
      </c>
      <c r="B635" s="41" t="s">
        <v>999</v>
      </c>
      <c r="C635" s="42" t="s">
        <v>937</v>
      </c>
      <c r="D635" s="43" t="s">
        <v>623</v>
      </c>
      <c r="E635" s="42" t="s">
        <v>877</v>
      </c>
      <c r="F635" s="44">
        <v>0</v>
      </c>
      <c r="G635" s="44">
        <v>0</v>
      </c>
      <c r="H635" s="44">
        <v>0</v>
      </c>
      <c r="I635" s="44">
        <v>0</v>
      </c>
      <c r="J635" s="44">
        <v>0</v>
      </c>
      <c r="K635" s="44">
        <v>0</v>
      </c>
      <c r="L635" s="44">
        <v>0</v>
      </c>
      <c r="M635" s="44">
        <v>0</v>
      </c>
      <c r="N635" s="44">
        <v>0</v>
      </c>
      <c r="O635" s="44">
        <v>0</v>
      </c>
      <c r="P635" s="46">
        <v>0</v>
      </c>
    </row>
    <row r="636" spans="1:16" ht="45" x14ac:dyDescent="0.2">
      <c r="A636" s="45" t="s">
        <v>940</v>
      </c>
      <c r="B636" s="41" t="s">
        <v>999</v>
      </c>
      <c r="C636" s="42" t="s">
        <v>942</v>
      </c>
      <c r="D636" s="43" t="s">
        <v>624</v>
      </c>
      <c r="E636" s="42" t="s">
        <v>886</v>
      </c>
      <c r="F636" s="44">
        <v>3836</v>
      </c>
      <c r="G636" s="44">
        <v>68135</v>
      </c>
      <c r="H636" s="44">
        <v>4163</v>
      </c>
      <c r="I636" s="44">
        <v>45256</v>
      </c>
      <c r="J636" s="44">
        <v>45321</v>
      </c>
      <c r="K636" s="44">
        <v>7922</v>
      </c>
      <c r="L636" s="44">
        <v>24699</v>
      </c>
      <c r="M636" s="44">
        <v>19968</v>
      </c>
      <c r="N636" s="44">
        <v>7329</v>
      </c>
      <c r="O636" s="44">
        <v>32699</v>
      </c>
      <c r="P636" s="46">
        <v>96</v>
      </c>
    </row>
    <row r="637" spans="1:16" x14ac:dyDescent="0.2">
      <c r="A637" s="45" t="s">
        <v>940</v>
      </c>
      <c r="B637" s="41" t="s">
        <v>999</v>
      </c>
      <c r="C637" s="42" t="s">
        <v>926</v>
      </c>
      <c r="D637" s="43" t="s">
        <v>625</v>
      </c>
      <c r="E637" s="42" t="s">
        <v>873</v>
      </c>
      <c r="F637" s="44">
        <v>1315</v>
      </c>
      <c r="G637" s="44">
        <v>54109</v>
      </c>
      <c r="H637" s="44">
        <v>506</v>
      </c>
      <c r="I637" s="44">
        <v>18160</v>
      </c>
      <c r="J637" s="44">
        <v>28314</v>
      </c>
      <c r="K637" s="44">
        <v>6908</v>
      </c>
      <c r="L637" s="44">
        <v>14449</v>
      </c>
      <c r="M637" s="44">
        <v>1</v>
      </c>
      <c r="N637" s="44">
        <v>31</v>
      </c>
      <c r="O637" s="44">
        <v>360</v>
      </c>
      <c r="P637" s="46">
        <v>22</v>
      </c>
    </row>
    <row r="638" spans="1:16" x14ac:dyDescent="0.2">
      <c r="A638" s="45" t="s">
        <v>940</v>
      </c>
      <c r="B638" s="41" t="s">
        <v>999</v>
      </c>
      <c r="C638" s="42" t="s">
        <v>934</v>
      </c>
      <c r="D638" s="43" t="s">
        <v>626</v>
      </c>
      <c r="E638" s="42" t="s">
        <v>881</v>
      </c>
      <c r="F638" s="44">
        <v>1038</v>
      </c>
      <c r="G638" s="44">
        <v>16044</v>
      </c>
      <c r="H638" s="44">
        <v>1694</v>
      </c>
      <c r="I638" s="44">
        <v>6528</v>
      </c>
      <c r="J638" s="44">
        <v>8608</v>
      </c>
      <c r="K638" s="44">
        <v>927</v>
      </c>
      <c r="L638" s="44">
        <v>3096</v>
      </c>
      <c r="M638" s="44">
        <v>10420</v>
      </c>
      <c r="N638" s="44">
        <v>3988</v>
      </c>
      <c r="O638" s="44">
        <v>2396</v>
      </c>
      <c r="P638" s="46">
        <v>24</v>
      </c>
    </row>
    <row r="639" spans="1:16" x14ac:dyDescent="0.2">
      <c r="A639" s="45" t="s">
        <v>930</v>
      </c>
      <c r="B639" s="41" t="s">
        <v>1000</v>
      </c>
      <c r="C639" s="42" t="s">
        <v>937</v>
      </c>
      <c r="D639" s="43" t="s">
        <v>627</v>
      </c>
      <c r="E639" s="42" t="s">
        <v>877</v>
      </c>
      <c r="F639" s="44">
        <v>0</v>
      </c>
      <c r="G639" s="44">
        <v>0</v>
      </c>
      <c r="H639" s="44">
        <v>0</v>
      </c>
      <c r="I639" s="44">
        <v>0</v>
      </c>
      <c r="J639" s="44">
        <v>0</v>
      </c>
      <c r="K639" s="44">
        <v>0</v>
      </c>
      <c r="L639" s="44">
        <v>0</v>
      </c>
      <c r="M639" s="44">
        <v>0</v>
      </c>
      <c r="N639" s="44">
        <v>0</v>
      </c>
      <c r="O639" s="44">
        <v>0</v>
      </c>
      <c r="P639" s="46">
        <v>24</v>
      </c>
    </row>
    <row r="640" spans="1:16" ht="33.75" x14ac:dyDescent="0.2">
      <c r="A640" s="45" t="s">
        <v>930</v>
      </c>
      <c r="B640" s="41" t="s">
        <v>1000</v>
      </c>
      <c r="C640" s="42" t="s">
        <v>938</v>
      </c>
      <c r="D640" s="43" t="s">
        <v>628</v>
      </c>
      <c r="E640" s="42" t="s">
        <v>890</v>
      </c>
      <c r="F640" s="44">
        <v>1034</v>
      </c>
      <c r="G640" s="44">
        <v>90626</v>
      </c>
      <c r="H640" s="44">
        <v>3795</v>
      </c>
      <c r="I640" s="44">
        <v>42463</v>
      </c>
      <c r="J640" s="44">
        <v>35331</v>
      </c>
      <c r="K640" s="44">
        <v>12038</v>
      </c>
      <c r="L640" s="44">
        <v>20438</v>
      </c>
      <c r="M640" s="44">
        <v>9529</v>
      </c>
      <c r="N640" s="44">
        <v>4765</v>
      </c>
      <c r="O640" s="44">
        <v>14235</v>
      </c>
      <c r="P640" s="46">
        <v>93</v>
      </c>
    </row>
    <row r="641" spans="1:16" x14ac:dyDescent="0.2">
      <c r="A641" s="45" t="s">
        <v>930</v>
      </c>
      <c r="B641" s="41" t="s">
        <v>1000</v>
      </c>
      <c r="C641" s="42" t="s">
        <v>926</v>
      </c>
      <c r="D641" s="43" t="s">
        <v>629</v>
      </c>
      <c r="E641" s="42" t="s">
        <v>885</v>
      </c>
      <c r="F641" s="44">
        <v>920</v>
      </c>
      <c r="G641" s="44">
        <v>34765</v>
      </c>
      <c r="H641" s="44">
        <v>457</v>
      </c>
      <c r="I641" s="44">
        <v>13905</v>
      </c>
      <c r="J641" s="44">
        <v>23117</v>
      </c>
      <c r="K641" s="44">
        <v>5047</v>
      </c>
      <c r="L641" s="44">
        <v>6609</v>
      </c>
      <c r="M641" s="44">
        <v>0</v>
      </c>
      <c r="N641" s="44">
        <v>40</v>
      </c>
      <c r="O641" s="44">
        <v>244</v>
      </c>
      <c r="P641" s="46">
        <v>36</v>
      </c>
    </row>
    <row r="642" spans="1:16" x14ac:dyDescent="0.2">
      <c r="A642" s="45" t="s">
        <v>930</v>
      </c>
      <c r="B642" s="41" t="s">
        <v>1000</v>
      </c>
      <c r="C642" s="42" t="s">
        <v>934</v>
      </c>
      <c r="D642" s="43" t="s">
        <v>630</v>
      </c>
      <c r="E642" s="42" t="s">
        <v>881</v>
      </c>
      <c r="F642" s="44">
        <v>723</v>
      </c>
      <c r="G642" s="44">
        <v>12615</v>
      </c>
      <c r="H642" s="44">
        <v>2230</v>
      </c>
      <c r="I642" s="44">
        <v>10981</v>
      </c>
      <c r="J642" s="44">
        <v>6192</v>
      </c>
      <c r="K642" s="44">
        <v>274</v>
      </c>
      <c r="L642" s="44">
        <v>663</v>
      </c>
      <c r="M642" s="44">
        <v>15947</v>
      </c>
      <c r="N642" s="44">
        <v>5428</v>
      </c>
      <c r="O642" s="44">
        <v>2292</v>
      </c>
      <c r="P642" s="46">
        <v>24</v>
      </c>
    </row>
    <row r="643" spans="1:16" x14ac:dyDescent="0.2">
      <c r="A643" s="45" t="s">
        <v>940</v>
      </c>
      <c r="B643" s="41" t="s">
        <v>1001</v>
      </c>
      <c r="C643" s="42" t="s">
        <v>937</v>
      </c>
      <c r="D643" s="43" t="s">
        <v>631</v>
      </c>
      <c r="E643" s="42" t="s">
        <v>877</v>
      </c>
      <c r="F643" s="44">
        <v>0</v>
      </c>
      <c r="G643" s="44">
        <v>0</v>
      </c>
      <c r="H643" s="44">
        <v>0</v>
      </c>
      <c r="I643" s="44">
        <v>0</v>
      </c>
      <c r="J643" s="44">
        <v>0</v>
      </c>
      <c r="K643" s="44">
        <v>0</v>
      </c>
      <c r="L643" s="44">
        <v>0</v>
      </c>
      <c r="M643" s="44">
        <v>0</v>
      </c>
      <c r="N643" s="44">
        <v>0</v>
      </c>
      <c r="O643" s="44">
        <v>0</v>
      </c>
      <c r="P643" s="46">
        <v>0</v>
      </c>
    </row>
    <row r="644" spans="1:16" ht="45" x14ac:dyDescent="0.2">
      <c r="A644" s="45" t="s">
        <v>940</v>
      </c>
      <c r="B644" s="41" t="s">
        <v>1001</v>
      </c>
      <c r="C644" s="42" t="s">
        <v>942</v>
      </c>
      <c r="D644" s="43" t="s">
        <v>632</v>
      </c>
      <c r="E644" s="42" t="s">
        <v>886</v>
      </c>
      <c r="F644" s="44">
        <v>1170</v>
      </c>
      <c r="G644" s="44">
        <v>65458</v>
      </c>
      <c r="H644" s="44">
        <v>4258</v>
      </c>
      <c r="I644" s="44">
        <v>27612</v>
      </c>
      <c r="J644" s="44">
        <v>34444</v>
      </c>
      <c r="K644" s="44">
        <v>7915</v>
      </c>
      <c r="L644" s="44">
        <v>27301</v>
      </c>
      <c r="M644" s="44">
        <v>15184</v>
      </c>
      <c r="N644" s="44">
        <v>9702</v>
      </c>
      <c r="O644" s="44">
        <v>15963</v>
      </c>
      <c r="P644" s="46">
        <v>132</v>
      </c>
    </row>
    <row r="645" spans="1:16" x14ac:dyDescent="0.2">
      <c r="A645" s="45" t="s">
        <v>940</v>
      </c>
      <c r="B645" s="41" t="s">
        <v>1001</v>
      </c>
      <c r="C645" s="42" t="s">
        <v>926</v>
      </c>
      <c r="D645" s="43" t="s">
        <v>633</v>
      </c>
      <c r="E645" s="42" t="s">
        <v>873</v>
      </c>
      <c r="F645" s="44">
        <v>281</v>
      </c>
      <c r="G645" s="44">
        <v>30637</v>
      </c>
      <c r="H645" s="44">
        <v>363</v>
      </c>
      <c r="I645" s="44">
        <v>8103</v>
      </c>
      <c r="J645" s="44">
        <v>12804</v>
      </c>
      <c r="K645" s="44">
        <v>5137</v>
      </c>
      <c r="L645" s="44">
        <v>6143</v>
      </c>
      <c r="M645" s="44">
        <v>4</v>
      </c>
      <c r="N645" s="44">
        <v>120</v>
      </c>
      <c r="O645" s="44">
        <v>104</v>
      </c>
      <c r="P645" s="46">
        <v>24</v>
      </c>
    </row>
    <row r="646" spans="1:16" x14ac:dyDescent="0.2">
      <c r="A646" s="45" t="s">
        <v>940</v>
      </c>
      <c r="B646" s="41" t="s">
        <v>1001</v>
      </c>
      <c r="C646" s="42" t="s">
        <v>934</v>
      </c>
      <c r="D646" s="43" t="s">
        <v>634</v>
      </c>
      <c r="E646" s="42" t="s">
        <v>881</v>
      </c>
      <c r="F646" s="44">
        <v>960</v>
      </c>
      <c r="G646" s="44">
        <v>10424</v>
      </c>
      <c r="H646" s="44">
        <v>738</v>
      </c>
      <c r="I646" s="44">
        <v>1105</v>
      </c>
      <c r="J646" s="44">
        <v>5939</v>
      </c>
      <c r="K646" s="44">
        <v>876</v>
      </c>
      <c r="L646" s="44">
        <v>5972</v>
      </c>
      <c r="M646" s="44">
        <v>5646</v>
      </c>
      <c r="N646" s="44">
        <v>2270</v>
      </c>
      <c r="O646" s="44">
        <v>308</v>
      </c>
      <c r="P646" s="46">
        <v>22</v>
      </c>
    </row>
    <row r="647" spans="1:16" x14ac:dyDescent="0.2">
      <c r="A647" s="45" t="s">
        <v>940</v>
      </c>
      <c r="B647" s="41" t="s">
        <v>1002</v>
      </c>
      <c r="C647" s="42" t="s">
        <v>937</v>
      </c>
      <c r="D647" s="43" t="s">
        <v>635</v>
      </c>
      <c r="E647" s="42" t="s">
        <v>877</v>
      </c>
      <c r="F647" s="44">
        <v>0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6">
        <v>0</v>
      </c>
    </row>
    <row r="648" spans="1:16" ht="45" x14ac:dyDescent="0.2">
      <c r="A648" s="45" t="s">
        <v>940</v>
      </c>
      <c r="B648" s="41" t="s">
        <v>1002</v>
      </c>
      <c r="C648" s="42" t="s">
        <v>942</v>
      </c>
      <c r="D648" s="43" t="s">
        <v>636</v>
      </c>
      <c r="E648" s="42" t="s">
        <v>886</v>
      </c>
      <c r="F648" s="44">
        <v>750</v>
      </c>
      <c r="G648" s="44">
        <v>30300</v>
      </c>
      <c r="H648" s="44">
        <v>1631</v>
      </c>
      <c r="I648" s="44">
        <v>17732</v>
      </c>
      <c r="J648" s="44">
        <v>19057</v>
      </c>
      <c r="K648" s="44">
        <v>3093</v>
      </c>
      <c r="L648" s="44">
        <v>7792</v>
      </c>
      <c r="M648" s="44">
        <v>6079</v>
      </c>
      <c r="N648" s="44">
        <v>3451</v>
      </c>
      <c r="O648" s="44">
        <v>9354</v>
      </c>
      <c r="P648" s="46">
        <v>84</v>
      </c>
    </row>
    <row r="649" spans="1:16" x14ac:dyDescent="0.2">
      <c r="A649" s="45" t="s">
        <v>940</v>
      </c>
      <c r="B649" s="41" t="s">
        <v>1002</v>
      </c>
      <c r="C649" s="42" t="s">
        <v>926</v>
      </c>
      <c r="D649" s="43" t="s">
        <v>637</v>
      </c>
      <c r="E649" s="42" t="s">
        <v>873</v>
      </c>
      <c r="F649" s="44">
        <v>493</v>
      </c>
      <c r="G649" s="44">
        <v>16258</v>
      </c>
      <c r="H649" s="44">
        <v>343</v>
      </c>
      <c r="I649" s="44">
        <v>6938</v>
      </c>
      <c r="J649" s="44">
        <v>7164</v>
      </c>
      <c r="K649" s="44">
        <v>4178</v>
      </c>
      <c r="L649" s="44">
        <v>3364</v>
      </c>
      <c r="M649" s="44">
        <v>0</v>
      </c>
      <c r="N649" s="44">
        <v>34</v>
      </c>
      <c r="O649" s="44">
        <v>112</v>
      </c>
      <c r="P649" s="46">
        <v>24</v>
      </c>
    </row>
    <row r="650" spans="1:16" x14ac:dyDescent="0.2">
      <c r="A650" s="45" t="s">
        <v>940</v>
      </c>
      <c r="B650" s="41" t="s">
        <v>1002</v>
      </c>
      <c r="C650" s="42" t="s">
        <v>934</v>
      </c>
      <c r="D650" s="43" t="s">
        <v>638</v>
      </c>
      <c r="E650" s="42" t="s">
        <v>881</v>
      </c>
      <c r="F650" s="44">
        <v>330</v>
      </c>
      <c r="G650" s="44">
        <v>5250</v>
      </c>
      <c r="H650" s="44">
        <v>1194</v>
      </c>
      <c r="I650" s="44">
        <v>644</v>
      </c>
      <c r="J650" s="44">
        <v>3008</v>
      </c>
      <c r="K650" s="44">
        <v>253</v>
      </c>
      <c r="L650" s="44">
        <v>28</v>
      </c>
      <c r="M650" s="44">
        <v>4248</v>
      </c>
      <c r="N650" s="44">
        <v>1806</v>
      </c>
      <c r="O650" s="44">
        <v>373</v>
      </c>
      <c r="P650" s="46">
        <v>24</v>
      </c>
    </row>
    <row r="651" spans="1:16" x14ac:dyDescent="0.2">
      <c r="A651" s="45" t="s">
        <v>943</v>
      </c>
      <c r="B651" s="41" t="s">
        <v>1003</v>
      </c>
      <c r="C651" s="42" t="s">
        <v>913</v>
      </c>
      <c r="D651" s="43" t="s">
        <v>639</v>
      </c>
      <c r="E651" s="42" t="s">
        <v>857</v>
      </c>
      <c r="F651" s="44">
        <v>1199</v>
      </c>
      <c r="G651" s="44">
        <v>118930</v>
      </c>
      <c r="H651" s="44">
        <v>2094</v>
      </c>
      <c r="I651" s="44">
        <v>41334</v>
      </c>
      <c r="J651" s="44">
        <v>63173</v>
      </c>
      <c r="K651" s="44">
        <v>16635</v>
      </c>
      <c r="L651" s="44">
        <v>41535</v>
      </c>
      <c r="M651" s="44">
        <v>1489</v>
      </c>
      <c r="N651" s="44">
        <v>3683</v>
      </c>
      <c r="O651" s="44">
        <v>12839</v>
      </c>
      <c r="P651" s="46">
        <v>132</v>
      </c>
    </row>
    <row r="652" spans="1:16" x14ac:dyDescent="0.2">
      <c r="A652" s="45" t="s">
        <v>943</v>
      </c>
      <c r="B652" s="41" t="s">
        <v>1003</v>
      </c>
      <c r="C652" s="42" t="s">
        <v>913</v>
      </c>
      <c r="D652" s="43" t="s">
        <v>640</v>
      </c>
      <c r="E652" s="42" t="s">
        <v>857</v>
      </c>
      <c r="F652" s="44">
        <v>2176</v>
      </c>
      <c r="G652" s="44">
        <v>165917</v>
      </c>
      <c r="H652" s="44">
        <v>4409</v>
      </c>
      <c r="I652" s="44">
        <v>58360</v>
      </c>
      <c r="J652" s="44">
        <v>89980</v>
      </c>
      <c r="K652" s="44">
        <v>30511</v>
      </c>
      <c r="L652" s="44">
        <v>56979</v>
      </c>
      <c r="M652" s="44">
        <v>1975</v>
      </c>
      <c r="N652" s="44">
        <v>7707</v>
      </c>
      <c r="O652" s="44">
        <v>22887</v>
      </c>
      <c r="P652" s="46">
        <v>144</v>
      </c>
    </row>
    <row r="653" spans="1:16" x14ac:dyDescent="0.2">
      <c r="A653" s="45" t="s">
        <v>943</v>
      </c>
      <c r="B653" s="41" t="s">
        <v>1003</v>
      </c>
      <c r="C653" s="42" t="s">
        <v>915</v>
      </c>
      <c r="D653" s="43" t="s">
        <v>641</v>
      </c>
      <c r="E653" s="42" t="s">
        <v>887</v>
      </c>
      <c r="F653" s="44">
        <v>2475</v>
      </c>
      <c r="G653" s="44">
        <v>84524</v>
      </c>
      <c r="H653" s="44">
        <v>3269</v>
      </c>
      <c r="I653" s="44">
        <v>24386</v>
      </c>
      <c r="J653" s="44">
        <v>29502</v>
      </c>
      <c r="K653" s="44">
        <v>10498</v>
      </c>
      <c r="L653" s="44">
        <v>18979</v>
      </c>
      <c r="M653" s="44">
        <v>17480</v>
      </c>
      <c r="N653" s="44">
        <v>6474</v>
      </c>
      <c r="O653" s="44">
        <v>18572</v>
      </c>
      <c r="P653" s="46">
        <v>84</v>
      </c>
    </row>
    <row r="654" spans="1:16" x14ac:dyDescent="0.2">
      <c r="A654" s="45" t="s">
        <v>943</v>
      </c>
      <c r="B654" s="41" t="s">
        <v>1003</v>
      </c>
      <c r="C654" s="42" t="s">
        <v>915</v>
      </c>
      <c r="D654" s="43" t="s">
        <v>642</v>
      </c>
      <c r="E654" s="42" t="s">
        <v>887</v>
      </c>
      <c r="F654" s="44">
        <v>2231</v>
      </c>
      <c r="G654" s="44">
        <v>71279</v>
      </c>
      <c r="H654" s="44">
        <v>2008</v>
      </c>
      <c r="I654" s="44">
        <v>26412</v>
      </c>
      <c r="J654" s="44">
        <v>44049</v>
      </c>
      <c r="K654" s="44">
        <v>8856</v>
      </c>
      <c r="L654" s="44">
        <v>21938</v>
      </c>
      <c r="M654" s="44">
        <v>4756</v>
      </c>
      <c r="N654" s="44">
        <v>5410</v>
      </c>
      <c r="O654" s="44">
        <v>15529</v>
      </c>
      <c r="P654" s="46">
        <v>84</v>
      </c>
    </row>
    <row r="655" spans="1:16" x14ac:dyDescent="0.2">
      <c r="A655" s="45" t="s">
        <v>943</v>
      </c>
      <c r="B655" s="41" t="s">
        <v>1003</v>
      </c>
      <c r="C655" s="42" t="s">
        <v>926</v>
      </c>
      <c r="D655" s="43" t="s">
        <v>643</v>
      </c>
      <c r="E655" s="42" t="s">
        <v>873</v>
      </c>
      <c r="F655" s="44">
        <v>12731</v>
      </c>
      <c r="G655" s="44">
        <v>308662</v>
      </c>
      <c r="H655" s="44">
        <v>852</v>
      </c>
      <c r="I655" s="44">
        <v>77888</v>
      </c>
      <c r="J655" s="44">
        <v>134313</v>
      </c>
      <c r="K655" s="44">
        <v>72627</v>
      </c>
      <c r="L655" s="44">
        <v>57344</v>
      </c>
      <c r="M655" s="44">
        <v>0</v>
      </c>
      <c r="N655" s="44">
        <v>39</v>
      </c>
      <c r="O655" s="44">
        <v>268</v>
      </c>
      <c r="P655" s="46">
        <v>137</v>
      </c>
    </row>
    <row r="656" spans="1:16" x14ac:dyDescent="0.2">
      <c r="A656" s="45" t="s">
        <v>928</v>
      </c>
      <c r="B656" s="41" t="s">
        <v>1004</v>
      </c>
      <c r="C656" s="42" t="s">
        <v>866</v>
      </c>
      <c r="D656" s="43" t="s">
        <v>644</v>
      </c>
      <c r="E656" s="42" t="s">
        <v>889</v>
      </c>
      <c r="F656" s="44">
        <v>1473</v>
      </c>
      <c r="G656" s="44">
        <v>25471</v>
      </c>
      <c r="H656" s="44">
        <v>2333</v>
      </c>
      <c r="I656" s="44">
        <v>13292</v>
      </c>
      <c r="J656" s="44">
        <v>26768</v>
      </c>
      <c r="K656" s="44">
        <v>2195</v>
      </c>
      <c r="L656" s="44">
        <v>6944</v>
      </c>
      <c r="M656" s="44">
        <v>16983</v>
      </c>
      <c r="N656" s="44">
        <v>7628</v>
      </c>
      <c r="O656" s="44">
        <v>13520</v>
      </c>
      <c r="P656" s="46">
        <v>108</v>
      </c>
    </row>
    <row r="657" spans="1:16" x14ac:dyDescent="0.2">
      <c r="A657" s="45" t="s">
        <v>928</v>
      </c>
      <c r="B657" s="41" t="s">
        <v>1004</v>
      </c>
      <c r="C657" s="42" t="s">
        <v>949</v>
      </c>
      <c r="D657" s="43" t="s">
        <v>645</v>
      </c>
      <c r="E657" s="42" t="s">
        <v>877</v>
      </c>
      <c r="F657" s="44">
        <v>59301</v>
      </c>
      <c r="G657" s="44">
        <v>21098</v>
      </c>
      <c r="H657" s="44">
        <v>971</v>
      </c>
      <c r="I657" s="44">
        <v>5632</v>
      </c>
      <c r="J657" s="44">
        <v>83224</v>
      </c>
      <c r="K657" s="44">
        <v>813</v>
      </c>
      <c r="L657" s="44">
        <v>39576</v>
      </c>
      <c r="M657" s="44">
        <v>5</v>
      </c>
      <c r="N657" s="44">
        <v>4197</v>
      </c>
      <c r="O657" s="44">
        <v>14024</v>
      </c>
      <c r="P657" s="46">
        <v>60</v>
      </c>
    </row>
    <row r="658" spans="1:16" x14ac:dyDescent="0.2">
      <c r="A658" s="45" t="s">
        <v>928</v>
      </c>
      <c r="B658" s="41" t="s">
        <v>1004</v>
      </c>
      <c r="C658" s="42" t="s">
        <v>934</v>
      </c>
      <c r="D658" s="43" t="s">
        <v>646</v>
      </c>
      <c r="E658" s="42" t="s">
        <v>881</v>
      </c>
      <c r="F658" s="44">
        <v>4703</v>
      </c>
      <c r="G658" s="44">
        <v>54062</v>
      </c>
      <c r="H658" s="44">
        <v>6975</v>
      </c>
      <c r="I658" s="44">
        <v>2801</v>
      </c>
      <c r="J658" s="44">
        <v>34352</v>
      </c>
      <c r="K658" s="44">
        <v>8016</v>
      </c>
      <c r="L658" s="44">
        <v>677</v>
      </c>
      <c r="M658" s="44">
        <v>36395</v>
      </c>
      <c r="N658" s="44">
        <v>18105</v>
      </c>
      <c r="O658" s="44">
        <v>4556</v>
      </c>
      <c r="P658" s="46">
        <v>72</v>
      </c>
    </row>
    <row r="659" spans="1:16" x14ac:dyDescent="0.2">
      <c r="A659" s="45" t="s">
        <v>928</v>
      </c>
      <c r="B659" s="41" t="s">
        <v>1004</v>
      </c>
      <c r="C659" s="42" t="s">
        <v>913</v>
      </c>
      <c r="D659" s="43" t="s">
        <v>647</v>
      </c>
      <c r="E659" s="42" t="s">
        <v>875</v>
      </c>
      <c r="F659" s="44">
        <v>3018</v>
      </c>
      <c r="G659" s="44">
        <v>93274</v>
      </c>
      <c r="H659" s="44">
        <v>1685</v>
      </c>
      <c r="I659" s="44">
        <v>41120</v>
      </c>
      <c r="J659" s="44">
        <v>64467</v>
      </c>
      <c r="K659" s="44">
        <v>13363</v>
      </c>
      <c r="L659" s="44">
        <v>38727</v>
      </c>
      <c r="M659" s="44">
        <v>1182</v>
      </c>
      <c r="N659" s="44">
        <v>1864</v>
      </c>
      <c r="O659" s="44">
        <v>9007</v>
      </c>
      <c r="P659" s="46">
        <v>142</v>
      </c>
    </row>
    <row r="660" spans="1:16" x14ac:dyDescent="0.2">
      <c r="A660" s="45" t="s">
        <v>928</v>
      </c>
      <c r="B660" s="41" t="s">
        <v>1004</v>
      </c>
      <c r="C660" s="42" t="s">
        <v>913</v>
      </c>
      <c r="D660" s="43" t="s">
        <v>648</v>
      </c>
      <c r="E660" s="42" t="s">
        <v>875</v>
      </c>
      <c r="F660" s="44">
        <v>2499</v>
      </c>
      <c r="G660" s="44">
        <v>126679</v>
      </c>
      <c r="H660" s="44">
        <v>1740</v>
      </c>
      <c r="I660" s="44">
        <v>50571</v>
      </c>
      <c r="J660" s="44">
        <v>67343</v>
      </c>
      <c r="K660" s="44">
        <v>26077</v>
      </c>
      <c r="L660" s="44">
        <v>35791</v>
      </c>
      <c r="M660" s="44">
        <v>852</v>
      </c>
      <c r="N660" s="44">
        <v>2217</v>
      </c>
      <c r="O660" s="44">
        <v>9430</v>
      </c>
      <c r="P660" s="46">
        <v>132</v>
      </c>
    </row>
    <row r="661" spans="1:16" x14ac:dyDescent="0.2">
      <c r="A661" s="45" t="s">
        <v>928</v>
      </c>
      <c r="B661" s="41" t="s">
        <v>1004</v>
      </c>
      <c r="C661" s="42" t="s">
        <v>913</v>
      </c>
      <c r="D661" s="43" t="s">
        <v>649</v>
      </c>
      <c r="E661" s="42" t="s">
        <v>875</v>
      </c>
      <c r="F661" s="44">
        <v>2638</v>
      </c>
      <c r="G661" s="44">
        <v>85689</v>
      </c>
      <c r="H661" s="44">
        <v>1235</v>
      </c>
      <c r="I661" s="44">
        <v>38171</v>
      </c>
      <c r="J661" s="44">
        <v>53774</v>
      </c>
      <c r="K661" s="44">
        <v>17156</v>
      </c>
      <c r="L661" s="44">
        <v>26391</v>
      </c>
      <c r="M661" s="44">
        <v>642</v>
      </c>
      <c r="N661" s="44">
        <v>1404</v>
      </c>
      <c r="O661" s="44">
        <v>5125</v>
      </c>
      <c r="P661" s="46">
        <v>136</v>
      </c>
    </row>
    <row r="662" spans="1:16" x14ac:dyDescent="0.2">
      <c r="A662" s="45" t="s">
        <v>928</v>
      </c>
      <c r="B662" s="41" t="s">
        <v>1004</v>
      </c>
      <c r="C662" s="42" t="s">
        <v>913</v>
      </c>
      <c r="D662" s="43" t="s">
        <v>650</v>
      </c>
      <c r="E662" s="42" t="s">
        <v>904</v>
      </c>
      <c r="F662" s="44">
        <v>5164</v>
      </c>
      <c r="G662" s="44">
        <v>136489</v>
      </c>
      <c r="H662" s="44">
        <v>6960</v>
      </c>
      <c r="I662" s="44">
        <v>70501</v>
      </c>
      <c r="J662" s="44">
        <v>86817</v>
      </c>
      <c r="K662" s="44">
        <v>31638</v>
      </c>
      <c r="L662" s="44">
        <v>34319</v>
      </c>
      <c r="M662" s="44">
        <v>3621</v>
      </c>
      <c r="N662" s="44">
        <v>4214</v>
      </c>
      <c r="O662" s="44">
        <v>13862</v>
      </c>
      <c r="P662" s="46">
        <v>139</v>
      </c>
    </row>
    <row r="663" spans="1:16" x14ac:dyDescent="0.2">
      <c r="A663" s="45" t="s">
        <v>928</v>
      </c>
      <c r="B663" s="41" t="s">
        <v>1004</v>
      </c>
      <c r="C663" s="42" t="s">
        <v>914</v>
      </c>
      <c r="D663" s="43" t="s">
        <v>651</v>
      </c>
      <c r="E663" s="42" t="s">
        <v>879</v>
      </c>
      <c r="F663" s="44">
        <v>1197</v>
      </c>
      <c r="G663" s="44">
        <v>43436</v>
      </c>
      <c r="H663" s="44">
        <v>3910</v>
      </c>
      <c r="I663" s="44">
        <v>6977</v>
      </c>
      <c r="J663" s="44">
        <v>19826</v>
      </c>
      <c r="K663" s="44">
        <v>5108</v>
      </c>
      <c r="L663" s="44">
        <v>3352</v>
      </c>
      <c r="M663" s="44">
        <v>11830</v>
      </c>
      <c r="N663" s="44">
        <v>6121</v>
      </c>
      <c r="O663" s="44">
        <v>7814</v>
      </c>
      <c r="P663" s="46">
        <v>61</v>
      </c>
    </row>
    <row r="664" spans="1:16" x14ac:dyDescent="0.2">
      <c r="A664" s="45" t="s">
        <v>928</v>
      </c>
      <c r="B664" s="41" t="s">
        <v>1004</v>
      </c>
      <c r="C664" s="42" t="s">
        <v>914</v>
      </c>
      <c r="D664" s="43" t="s">
        <v>652</v>
      </c>
      <c r="E664" s="42" t="s">
        <v>859</v>
      </c>
      <c r="F664" s="44">
        <v>711</v>
      </c>
      <c r="G664" s="44">
        <v>37249</v>
      </c>
      <c r="H664" s="44">
        <v>3606</v>
      </c>
      <c r="I664" s="44">
        <v>5723</v>
      </c>
      <c r="J664" s="44">
        <v>21234</v>
      </c>
      <c r="K664" s="44">
        <v>3929</v>
      </c>
      <c r="L664" s="44">
        <v>3154</v>
      </c>
      <c r="M664" s="44">
        <v>10953</v>
      </c>
      <c r="N664" s="44">
        <v>3546</v>
      </c>
      <c r="O664" s="44">
        <v>5353</v>
      </c>
      <c r="P664" s="46">
        <v>60</v>
      </c>
    </row>
    <row r="665" spans="1:16" x14ac:dyDescent="0.2">
      <c r="A665" s="45" t="s">
        <v>928</v>
      </c>
      <c r="B665" s="41" t="s">
        <v>1004</v>
      </c>
      <c r="C665" s="42" t="s">
        <v>915</v>
      </c>
      <c r="D665" s="43" t="s">
        <v>653</v>
      </c>
      <c r="E665" s="42" t="s">
        <v>876</v>
      </c>
      <c r="F665" s="44">
        <v>4166</v>
      </c>
      <c r="G665" s="44">
        <v>95009</v>
      </c>
      <c r="H665" s="44">
        <v>6075</v>
      </c>
      <c r="I665" s="44">
        <v>27119</v>
      </c>
      <c r="J665" s="44">
        <v>42511</v>
      </c>
      <c r="K665" s="44">
        <v>17572</v>
      </c>
      <c r="L665" s="44">
        <v>12407</v>
      </c>
      <c r="M665" s="44">
        <v>8955</v>
      </c>
      <c r="N665" s="44">
        <v>3093</v>
      </c>
      <c r="O665" s="44">
        <v>9930</v>
      </c>
      <c r="P665" s="46">
        <v>84</v>
      </c>
    </row>
    <row r="666" spans="1:16" x14ac:dyDescent="0.2">
      <c r="A666" s="45" t="s">
        <v>928</v>
      </c>
      <c r="B666" s="41" t="s">
        <v>1004</v>
      </c>
      <c r="C666" s="42" t="s">
        <v>915</v>
      </c>
      <c r="D666" s="43" t="s">
        <v>654</v>
      </c>
      <c r="E666" s="42" t="s">
        <v>860</v>
      </c>
      <c r="F666" s="44">
        <v>3981</v>
      </c>
      <c r="G666" s="44">
        <v>91380</v>
      </c>
      <c r="H666" s="44">
        <v>6035</v>
      </c>
      <c r="I666" s="44">
        <v>35438</v>
      </c>
      <c r="J666" s="44">
        <v>29565</v>
      </c>
      <c r="K666" s="44">
        <v>15269</v>
      </c>
      <c r="L666" s="44">
        <v>14863</v>
      </c>
      <c r="M666" s="44">
        <v>5265</v>
      </c>
      <c r="N666" s="44">
        <v>2657</v>
      </c>
      <c r="O666" s="44">
        <v>9279</v>
      </c>
      <c r="P666" s="46">
        <v>84</v>
      </c>
    </row>
    <row r="667" spans="1:16" x14ac:dyDescent="0.2">
      <c r="A667" s="45" t="s">
        <v>928</v>
      </c>
      <c r="B667" s="41" t="s">
        <v>1004</v>
      </c>
      <c r="C667" s="42" t="s">
        <v>926</v>
      </c>
      <c r="D667" s="43" t="s">
        <v>655</v>
      </c>
      <c r="E667" s="42" t="s">
        <v>873</v>
      </c>
      <c r="F667" s="44">
        <v>7612</v>
      </c>
      <c r="G667" s="44">
        <v>201564</v>
      </c>
      <c r="H667" s="44">
        <v>1437</v>
      </c>
      <c r="I667" s="44">
        <v>56932</v>
      </c>
      <c r="J667" s="44">
        <v>84396</v>
      </c>
      <c r="K667" s="44">
        <v>23716</v>
      </c>
      <c r="L667" s="44">
        <v>39053</v>
      </c>
      <c r="M667" s="44">
        <v>0</v>
      </c>
      <c r="N667" s="44">
        <v>44</v>
      </c>
      <c r="O667" s="44">
        <v>265</v>
      </c>
      <c r="P667" s="46">
        <v>124</v>
      </c>
    </row>
    <row r="668" spans="1:16" x14ac:dyDescent="0.2">
      <c r="A668" s="45" t="s">
        <v>928</v>
      </c>
      <c r="B668" s="41" t="s">
        <v>1004</v>
      </c>
      <c r="C668" s="42" t="s">
        <v>926</v>
      </c>
      <c r="D668" s="43" t="s">
        <v>656</v>
      </c>
      <c r="E668" s="42" t="s">
        <v>873</v>
      </c>
      <c r="F668" s="44">
        <v>10538</v>
      </c>
      <c r="G668" s="44">
        <v>134629</v>
      </c>
      <c r="H668" s="44">
        <v>2894</v>
      </c>
      <c r="I668" s="44">
        <v>55741</v>
      </c>
      <c r="J668" s="44">
        <v>105903</v>
      </c>
      <c r="K668" s="44">
        <v>24943</v>
      </c>
      <c r="L668" s="44">
        <v>21630</v>
      </c>
      <c r="M668" s="44">
        <v>0</v>
      </c>
      <c r="N668" s="44">
        <v>36</v>
      </c>
      <c r="O668" s="44">
        <v>209</v>
      </c>
      <c r="P668" s="46">
        <v>124</v>
      </c>
    </row>
    <row r="669" spans="1:16" x14ac:dyDescent="0.2">
      <c r="A669" s="45" t="s">
        <v>940</v>
      </c>
      <c r="B669" s="41" t="s">
        <v>1005</v>
      </c>
      <c r="C669" s="42" t="s">
        <v>937</v>
      </c>
      <c r="D669" s="43" t="s">
        <v>657</v>
      </c>
      <c r="E669" s="42" t="s">
        <v>877</v>
      </c>
      <c r="F669" s="44">
        <v>0</v>
      </c>
      <c r="G669" s="44">
        <v>0</v>
      </c>
      <c r="H669" s="44">
        <v>0</v>
      </c>
      <c r="I669" s="44">
        <v>0</v>
      </c>
      <c r="J669" s="44">
        <v>0</v>
      </c>
      <c r="K669" s="44">
        <v>0</v>
      </c>
      <c r="L669" s="44">
        <v>0</v>
      </c>
      <c r="M669" s="44">
        <v>0</v>
      </c>
      <c r="N669" s="44">
        <v>0</v>
      </c>
      <c r="O669" s="44">
        <v>0</v>
      </c>
      <c r="P669" s="46">
        <v>0</v>
      </c>
    </row>
    <row r="670" spans="1:16" ht="45" x14ac:dyDescent="0.2">
      <c r="A670" s="45" t="s">
        <v>940</v>
      </c>
      <c r="B670" s="41" t="s">
        <v>1005</v>
      </c>
      <c r="C670" s="42" t="s">
        <v>942</v>
      </c>
      <c r="D670" s="43" t="s">
        <v>658</v>
      </c>
      <c r="E670" s="42" t="s">
        <v>886</v>
      </c>
      <c r="F670" s="44">
        <v>690</v>
      </c>
      <c r="G670" s="44">
        <v>51570</v>
      </c>
      <c r="H670" s="44">
        <v>2186</v>
      </c>
      <c r="I670" s="44">
        <v>26165</v>
      </c>
      <c r="J670" s="44">
        <v>32410</v>
      </c>
      <c r="K670" s="44">
        <v>5167</v>
      </c>
      <c r="L670" s="44">
        <v>6042</v>
      </c>
      <c r="M670" s="44">
        <v>6341</v>
      </c>
      <c r="N670" s="44">
        <v>4413</v>
      </c>
      <c r="O670" s="44">
        <v>11405</v>
      </c>
      <c r="P670" s="46">
        <v>65</v>
      </c>
    </row>
    <row r="671" spans="1:16" x14ac:dyDescent="0.2">
      <c r="A671" s="45" t="s">
        <v>940</v>
      </c>
      <c r="B671" s="41" t="s">
        <v>1005</v>
      </c>
      <c r="C671" s="42" t="s">
        <v>926</v>
      </c>
      <c r="D671" s="43" t="s">
        <v>659</v>
      </c>
      <c r="E671" s="42" t="s">
        <v>873</v>
      </c>
      <c r="F671" s="44">
        <v>590</v>
      </c>
      <c r="G671" s="44">
        <v>17784</v>
      </c>
      <c r="H671" s="44">
        <v>171</v>
      </c>
      <c r="I671" s="44">
        <v>5181</v>
      </c>
      <c r="J671" s="44">
        <v>9069</v>
      </c>
      <c r="K671" s="44">
        <v>4156</v>
      </c>
      <c r="L671" s="44">
        <v>3236</v>
      </c>
      <c r="M671" s="44">
        <v>0</v>
      </c>
      <c r="N671" s="44">
        <v>29</v>
      </c>
      <c r="O671" s="44">
        <v>91</v>
      </c>
      <c r="P671" s="46">
        <v>20</v>
      </c>
    </row>
    <row r="672" spans="1:16" x14ac:dyDescent="0.2">
      <c r="A672" s="45" t="s">
        <v>940</v>
      </c>
      <c r="B672" s="41" t="s">
        <v>1005</v>
      </c>
      <c r="C672" s="42" t="s">
        <v>934</v>
      </c>
      <c r="D672" s="43" t="s">
        <v>660</v>
      </c>
      <c r="E672" s="42" t="s">
        <v>881</v>
      </c>
      <c r="F672" s="44">
        <v>291</v>
      </c>
      <c r="G672" s="44">
        <v>7179</v>
      </c>
      <c r="H672" s="44">
        <v>822</v>
      </c>
      <c r="I672" s="44">
        <v>464</v>
      </c>
      <c r="J672" s="44">
        <v>2900</v>
      </c>
      <c r="K672" s="44">
        <v>826</v>
      </c>
      <c r="L672" s="44">
        <v>951</v>
      </c>
      <c r="M672" s="44">
        <v>6501</v>
      </c>
      <c r="N672" s="44">
        <v>3393</v>
      </c>
      <c r="O672" s="44">
        <v>554</v>
      </c>
      <c r="P672" s="46">
        <v>12</v>
      </c>
    </row>
    <row r="673" spans="1:16" x14ac:dyDescent="0.2">
      <c r="A673" s="45" t="s">
        <v>940</v>
      </c>
      <c r="B673" s="41" t="s">
        <v>1006</v>
      </c>
      <c r="C673" s="42" t="s">
        <v>937</v>
      </c>
      <c r="D673" s="43" t="s">
        <v>661</v>
      </c>
      <c r="E673" s="42" t="s">
        <v>877</v>
      </c>
      <c r="F673" s="44">
        <v>0</v>
      </c>
      <c r="G673" s="44">
        <v>0</v>
      </c>
      <c r="H673" s="44">
        <v>0</v>
      </c>
      <c r="I673" s="44">
        <v>0</v>
      </c>
      <c r="J673" s="44">
        <v>0</v>
      </c>
      <c r="K673" s="44">
        <v>0</v>
      </c>
      <c r="L673" s="44">
        <v>0</v>
      </c>
      <c r="M673" s="44">
        <v>0</v>
      </c>
      <c r="N673" s="44">
        <v>0</v>
      </c>
      <c r="O673" s="44">
        <v>0</v>
      </c>
      <c r="P673" s="46">
        <v>0</v>
      </c>
    </row>
    <row r="674" spans="1:16" ht="45" x14ac:dyDescent="0.2">
      <c r="A674" s="45" t="s">
        <v>940</v>
      </c>
      <c r="B674" s="41" t="s">
        <v>1006</v>
      </c>
      <c r="C674" s="42" t="s">
        <v>942</v>
      </c>
      <c r="D674" s="43" t="s">
        <v>662</v>
      </c>
      <c r="E674" s="42" t="s">
        <v>886</v>
      </c>
      <c r="F674" s="44">
        <v>2190</v>
      </c>
      <c r="G674" s="44">
        <v>74083</v>
      </c>
      <c r="H674" s="44">
        <v>3778</v>
      </c>
      <c r="I674" s="44">
        <v>35298</v>
      </c>
      <c r="J674" s="44">
        <v>43542</v>
      </c>
      <c r="K674" s="44">
        <v>11453</v>
      </c>
      <c r="L674" s="44">
        <v>18536</v>
      </c>
      <c r="M674" s="44">
        <v>8978</v>
      </c>
      <c r="N674" s="44">
        <v>5889</v>
      </c>
      <c r="O674" s="44">
        <v>13850</v>
      </c>
      <c r="P674" s="46">
        <v>120</v>
      </c>
    </row>
    <row r="675" spans="1:16" x14ac:dyDescent="0.2">
      <c r="A675" s="45" t="s">
        <v>940</v>
      </c>
      <c r="B675" s="41" t="s">
        <v>1006</v>
      </c>
      <c r="C675" s="42" t="s">
        <v>926</v>
      </c>
      <c r="D675" s="43" t="s">
        <v>663</v>
      </c>
      <c r="E675" s="42" t="s">
        <v>873</v>
      </c>
      <c r="F675" s="44">
        <v>774</v>
      </c>
      <c r="G675" s="44">
        <v>27290</v>
      </c>
      <c r="H675" s="44">
        <v>181</v>
      </c>
      <c r="I675" s="44">
        <v>7954</v>
      </c>
      <c r="J675" s="44">
        <v>10748</v>
      </c>
      <c r="K675" s="44">
        <v>4906</v>
      </c>
      <c r="L675" s="44">
        <v>4023</v>
      </c>
      <c r="M675" s="44">
        <v>0</v>
      </c>
      <c r="N675" s="44">
        <v>176</v>
      </c>
      <c r="O675" s="44">
        <v>59</v>
      </c>
      <c r="P675" s="46">
        <v>12</v>
      </c>
    </row>
    <row r="676" spans="1:16" x14ac:dyDescent="0.2">
      <c r="A676" s="45" t="s">
        <v>940</v>
      </c>
      <c r="B676" s="41" t="s">
        <v>1006</v>
      </c>
      <c r="C676" s="42" t="s">
        <v>934</v>
      </c>
      <c r="D676" s="43" t="s">
        <v>664</v>
      </c>
      <c r="E676" s="42" t="s">
        <v>881</v>
      </c>
      <c r="F676" s="44">
        <v>385</v>
      </c>
      <c r="G676" s="44">
        <v>6918</v>
      </c>
      <c r="H676" s="44">
        <v>2453</v>
      </c>
      <c r="I676" s="44">
        <v>2876</v>
      </c>
      <c r="J676" s="44">
        <v>5254</v>
      </c>
      <c r="K676" s="44">
        <v>439</v>
      </c>
      <c r="L676" s="44">
        <v>679</v>
      </c>
      <c r="M676" s="44">
        <v>6016</v>
      </c>
      <c r="N676" s="44">
        <v>3059</v>
      </c>
      <c r="O676" s="44">
        <v>2001</v>
      </c>
      <c r="P676" s="46">
        <v>12</v>
      </c>
    </row>
    <row r="677" spans="1:16" x14ac:dyDescent="0.2">
      <c r="A677" s="45" t="s">
        <v>940</v>
      </c>
      <c r="B677" s="41" t="s">
        <v>1007</v>
      </c>
      <c r="C677" s="42" t="s">
        <v>937</v>
      </c>
      <c r="D677" s="43" t="s">
        <v>665</v>
      </c>
      <c r="E677" s="42" t="s">
        <v>877</v>
      </c>
      <c r="F677" s="44">
        <v>0</v>
      </c>
      <c r="G677" s="44">
        <v>0</v>
      </c>
      <c r="H677" s="44">
        <v>0</v>
      </c>
      <c r="I677" s="44">
        <v>0</v>
      </c>
      <c r="J677" s="44">
        <v>0</v>
      </c>
      <c r="K677" s="44">
        <v>0</v>
      </c>
      <c r="L677" s="44">
        <v>0</v>
      </c>
      <c r="M677" s="44">
        <v>0</v>
      </c>
      <c r="N677" s="44">
        <v>0</v>
      </c>
      <c r="O677" s="44">
        <v>0</v>
      </c>
      <c r="P677" s="46">
        <v>0</v>
      </c>
    </row>
    <row r="678" spans="1:16" ht="45" x14ac:dyDescent="0.2">
      <c r="A678" s="45" t="s">
        <v>940</v>
      </c>
      <c r="B678" s="41" t="s">
        <v>1007</v>
      </c>
      <c r="C678" s="42" t="s">
        <v>942</v>
      </c>
      <c r="D678" s="43" t="s">
        <v>666</v>
      </c>
      <c r="E678" s="42" t="s">
        <v>886</v>
      </c>
      <c r="F678" s="44">
        <v>2354</v>
      </c>
      <c r="G678" s="44">
        <v>155671</v>
      </c>
      <c r="H678" s="44">
        <v>6353</v>
      </c>
      <c r="I678" s="44">
        <v>62567</v>
      </c>
      <c r="J678" s="44">
        <v>72237</v>
      </c>
      <c r="K678" s="44">
        <v>24047</v>
      </c>
      <c r="L678" s="44">
        <v>40273</v>
      </c>
      <c r="M678" s="44">
        <v>12325</v>
      </c>
      <c r="N678" s="44">
        <v>6688</v>
      </c>
      <c r="O678" s="44">
        <v>17520</v>
      </c>
      <c r="P678" s="46">
        <v>138</v>
      </c>
    </row>
    <row r="679" spans="1:16" x14ac:dyDescent="0.2">
      <c r="A679" s="45" t="s">
        <v>940</v>
      </c>
      <c r="B679" s="41" t="s">
        <v>1007</v>
      </c>
      <c r="C679" s="42" t="s">
        <v>926</v>
      </c>
      <c r="D679" s="43" t="s">
        <v>667</v>
      </c>
      <c r="E679" s="42" t="s">
        <v>873</v>
      </c>
      <c r="F679" s="44">
        <v>1929</v>
      </c>
      <c r="G679" s="44">
        <v>54679</v>
      </c>
      <c r="H679" s="44">
        <v>448</v>
      </c>
      <c r="I679" s="44">
        <v>19933</v>
      </c>
      <c r="J679" s="44">
        <v>27549</v>
      </c>
      <c r="K679" s="44">
        <v>15059</v>
      </c>
      <c r="L679" s="44">
        <v>10234</v>
      </c>
      <c r="M679" s="44">
        <v>0</v>
      </c>
      <c r="N679" s="44">
        <v>154</v>
      </c>
      <c r="O679" s="44">
        <v>133</v>
      </c>
      <c r="P679" s="46">
        <v>38</v>
      </c>
    </row>
    <row r="680" spans="1:16" x14ac:dyDescent="0.2">
      <c r="A680" s="45" t="s">
        <v>940</v>
      </c>
      <c r="B680" s="41" t="s">
        <v>1007</v>
      </c>
      <c r="C680" s="42" t="s">
        <v>934</v>
      </c>
      <c r="D680" s="43" t="s">
        <v>668</v>
      </c>
      <c r="E680" s="42" t="s">
        <v>881</v>
      </c>
      <c r="F680" s="44">
        <v>501</v>
      </c>
      <c r="G680" s="44">
        <v>13115</v>
      </c>
      <c r="H680" s="44">
        <v>2212</v>
      </c>
      <c r="I680" s="44">
        <v>9637</v>
      </c>
      <c r="J680" s="44">
        <v>4335</v>
      </c>
      <c r="K680" s="44">
        <v>1025</v>
      </c>
      <c r="L680" s="44">
        <v>5630</v>
      </c>
      <c r="M680" s="44">
        <v>4815</v>
      </c>
      <c r="N680" s="44">
        <v>1711</v>
      </c>
      <c r="O680" s="44">
        <v>1175</v>
      </c>
      <c r="P680" s="46">
        <v>24</v>
      </c>
    </row>
    <row r="681" spans="1:16" x14ac:dyDescent="0.2">
      <c r="A681" s="45" t="s">
        <v>940</v>
      </c>
      <c r="B681" s="41" t="s">
        <v>1008</v>
      </c>
      <c r="C681" s="42" t="s">
        <v>937</v>
      </c>
      <c r="D681" s="43" t="s">
        <v>669</v>
      </c>
      <c r="E681" s="42" t="s">
        <v>877</v>
      </c>
      <c r="F681" s="44">
        <v>0</v>
      </c>
      <c r="G681" s="44">
        <v>0</v>
      </c>
      <c r="H681" s="44">
        <v>0</v>
      </c>
      <c r="I681" s="44">
        <v>0</v>
      </c>
      <c r="J681" s="44">
        <v>0</v>
      </c>
      <c r="K681" s="44">
        <v>0</v>
      </c>
      <c r="L681" s="44">
        <v>0</v>
      </c>
      <c r="M681" s="44">
        <v>0</v>
      </c>
      <c r="N681" s="44">
        <v>0</v>
      </c>
      <c r="O681" s="44">
        <v>0</v>
      </c>
      <c r="P681" s="46">
        <v>0</v>
      </c>
    </row>
    <row r="682" spans="1:16" ht="45" x14ac:dyDescent="0.2">
      <c r="A682" s="45" t="s">
        <v>940</v>
      </c>
      <c r="B682" s="41" t="s">
        <v>1008</v>
      </c>
      <c r="C682" s="42" t="s">
        <v>942</v>
      </c>
      <c r="D682" s="43" t="s">
        <v>670</v>
      </c>
      <c r="E682" s="42" t="s">
        <v>886</v>
      </c>
      <c r="F682" s="44">
        <v>961</v>
      </c>
      <c r="G682" s="44">
        <v>64440</v>
      </c>
      <c r="H682" s="44">
        <v>2861</v>
      </c>
      <c r="I682" s="44">
        <v>17306</v>
      </c>
      <c r="J682" s="44">
        <v>37014</v>
      </c>
      <c r="K682" s="44">
        <v>8218</v>
      </c>
      <c r="L682" s="44">
        <v>15221</v>
      </c>
      <c r="M682" s="44">
        <v>8852</v>
      </c>
      <c r="N682" s="44">
        <v>5592</v>
      </c>
      <c r="O682" s="44">
        <v>9253</v>
      </c>
      <c r="P682" s="46">
        <v>90</v>
      </c>
    </row>
    <row r="683" spans="1:16" x14ac:dyDescent="0.2">
      <c r="A683" s="45" t="s">
        <v>940</v>
      </c>
      <c r="B683" s="41" t="s">
        <v>1008</v>
      </c>
      <c r="C683" s="42" t="s">
        <v>926</v>
      </c>
      <c r="D683" s="43" t="s">
        <v>671</v>
      </c>
      <c r="E683" s="42" t="s">
        <v>873</v>
      </c>
      <c r="F683" s="44">
        <v>1185</v>
      </c>
      <c r="G683" s="44">
        <v>30257</v>
      </c>
      <c r="H683" s="44">
        <v>291</v>
      </c>
      <c r="I683" s="44">
        <v>6937</v>
      </c>
      <c r="J683" s="44">
        <v>13827</v>
      </c>
      <c r="K683" s="44">
        <v>7330</v>
      </c>
      <c r="L683" s="44">
        <v>8646</v>
      </c>
      <c r="M683" s="44">
        <v>1</v>
      </c>
      <c r="N683" s="44">
        <v>99</v>
      </c>
      <c r="O683" s="44">
        <v>82</v>
      </c>
      <c r="P683" s="46">
        <v>12</v>
      </c>
    </row>
    <row r="684" spans="1:16" x14ac:dyDescent="0.2">
      <c r="A684" s="45" t="s">
        <v>940</v>
      </c>
      <c r="B684" s="41" t="s">
        <v>1008</v>
      </c>
      <c r="C684" s="42" t="s">
        <v>934</v>
      </c>
      <c r="D684" s="43" t="s">
        <v>672</v>
      </c>
      <c r="E684" s="42" t="s">
        <v>881</v>
      </c>
      <c r="F684" s="44">
        <v>605</v>
      </c>
      <c r="G684" s="44">
        <v>11796</v>
      </c>
      <c r="H684" s="44">
        <v>1391</v>
      </c>
      <c r="I684" s="44">
        <v>1381</v>
      </c>
      <c r="J684" s="44">
        <v>6722</v>
      </c>
      <c r="K684" s="44">
        <v>1585</v>
      </c>
      <c r="L684" s="44">
        <v>2453</v>
      </c>
      <c r="M684" s="44">
        <v>6608</v>
      </c>
      <c r="N684" s="44">
        <v>2726</v>
      </c>
      <c r="O684" s="44">
        <v>1509</v>
      </c>
      <c r="P684" s="46">
        <v>12</v>
      </c>
    </row>
    <row r="685" spans="1:16" x14ac:dyDescent="0.2">
      <c r="A685" s="45" t="s">
        <v>930</v>
      </c>
      <c r="B685" s="41" t="s">
        <v>1009</v>
      </c>
      <c r="C685" s="42" t="s">
        <v>937</v>
      </c>
      <c r="D685" s="43" t="s">
        <v>673</v>
      </c>
      <c r="E685" s="42" t="s">
        <v>877</v>
      </c>
      <c r="F685" s="44">
        <v>0</v>
      </c>
      <c r="G685" s="44">
        <v>0</v>
      </c>
      <c r="H685" s="44">
        <v>0</v>
      </c>
      <c r="I685" s="44">
        <v>0</v>
      </c>
      <c r="J685" s="44">
        <v>0</v>
      </c>
      <c r="K685" s="44">
        <v>0</v>
      </c>
      <c r="L685" s="44">
        <v>0</v>
      </c>
      <c r="M685" s="44">
        <v>0</v>
      </c>
      <c r="N685" s="44">
        <v>0</v>
      </c>
      <c r="O685" s="44">
        <v>0</v>
      </c>
      <c r="P685" s="46">
        <v>0</v>
      </c>
    </row>
    <row r="686" spans="1:16" ht="22.5" x14ac:dyDescent="0.2">
      <c r="A686" s="45" t="s">
        <v>930</v>
      </c>
      <c r="B686" s="41" t="s">
        <v>1009</v>
      </c>
      <c r="C686" s="42" t="s">
        <v>933</v>
      </c>
      <c r="D686" s="43" t="s">
        <v>674</v>
      </c>
      <c r="E686" s="42" t="s">
        <v>882</v>
      </c>
      <c r="F686" s="44">
        <v>3949</v>
      </c>
      <c r="G686" s="44">
        <v>111893</v>
      </c>
      <c r="H686" s="44">
        <v>7390</v>
      </c>
      <c r="I686" s="44">
        <v>31896</v>
      </c>
      <c r="J686" s="44">
        <v>51817</v>
      </c>
      <c r="K686" s="44">
        <v>17680</v>
      </c>
      <c r="L686" s="44">
        <v>20988</v>
      </c>
      <c r="M686" s="44">
        <v>20956</v>
      </c>
      <c r="N686" s="44">
        <v>8791</v>
      </c>
      <c r="O686" s="44">
        <v>25064</v>
      </c>
      <c r="P686" s="46">
        <v>118</v>
      </c>
    </row>
    <row r="687" spans="1:16" x14ac:dyDescent="0.2">
      <c r="A687" s="45" t="s">
        <v>930</v>
      </c>
      <c r="B687" s="41" t="s">
        <v>1009</v>
      </c>
      <c r="C687" s="42" t="s">
        <v>926</v>
      </c>
      <c r="D687" s="43" t="s">
        <v>675</v>
      </c>
      <c r="E687" s="42" t="s">
        <v>885</v>
      </c>
      <c r="F687" s="44">
        <v>6378</v>
      </c>
      <c r="G687" s="44">
        <v>98689</v>
      </c>
      <c r="H687" s="44">
        <v>881</v>
      </c>
      <c r="I687" s="44">
        <v>50274</v>
      </c>
      <c r="J687" s="44">
        <v>96578</v>
      </c>
      <c r="K687" s="44">
        <v>11699</v>
      </c>
      <c r="L687" s="44">
        <v>40177</v>
      </c>
      <c r="M687" s="44">
        <v>0</v>
      </c>
      <c r="N687" s="44">
        <v>1177</v>
      </c>
      <c r="O687" s="44">
        <v>2601</v>
      </c>
      <c r="P687" s="46">
        <v>76</v>
      </c>
    </row>
    <row r="688" spans="1:16" ht="22.5" x14ac:dyDescent="0.2">
      <c r="A688" s="45" t="s">
        <v>930</v>
      </c>
      <c r="B688" s="41" t="s">
        <v>1009</v>
      </c>
      <c r="C688" s="42" t="s">
        <v>913</v>
      </c>
      <c r="D688" s="43" t="s">
        <v>676</v>
      </c>
      <c r="E688" s="42" t="s">
        <v>878</v>
      </c>
      <c r="F688" s="44">
        <v>537</v>
      </c>
      <c r="G688" s="44">
        <v>70205</v>
      </c>
      <c r="H688" s="44">
        <v>1463</v>
      </c>
      <c r="I688" s="44">
        <v>26255</v>
      </c>
      <c r="J688" s="44">
        <v>36191</v>
      </c>
      <c r="K688" s="44">
        <v>10778</v>
      </c>
      <c r="L688" s="44">
        <v>21501</v>
      </c>
      <c r="M688" s="44">
        <v>732</v>
      </c>
      <c r="N688" s="44">
        <v>3129</v>
      </c>
      <c r="O688" s="44">
        <v>13773</v>
      </c>
      <c r="P688" s="46">
        <v>72</v>
      </c>
    </row>
    <row r="689" spans="1:16" ht="22.5" x14ac:dyDescent="0.2">
      <c r="A689" s="45" t="s">
        <v>930</v>
      </c>
      <c r="B689" s="41" t="s">
        <v>1009</v>
      </c>
      <c r="C689" s="42" t="s">
        <v>913</v>
      </c>
      <c r="D689" s="43" t="s">
        <v>677</v>
      </c>
      <c r="E689" s="42" t="s">
        <v>878</v>
      </c>
      <c r="F689" s="44">
        <v>524</v>
      </c>
      <c r="G689" s="44">
        <v>51391</v>
      </c>
      <c r="H689" s="44">
        <v>1313</v>
      </c>
      <c r="I689" s="44">
        <v>34481</v>
      </c>
      <c r="J689" s="44">
        <v>29818</v>
      </c>
      <c r="K689" s="44">
        <v>10666</v>
      </c>
      <c r="L689" s="44">
        <v>16315</v>
      </c>
      <c r="M689" s="44">
        <v>1022</v>
      </c>
      <c r="N689" s="44">
        <v>1615</v>
      </c>
      <c r="O689" s="44">
        <v>8916</v>
      </c>
      <c r="P689" s="46">
        <v>59</v>
      </c>
    </row>
    <row r="690" spans="1:16" x14ac:dyDescent="0.2">
      <c r="A690" s="45" t="s">
        <v>930</v>
      </c>
      <c r="B690" s="41" t="s">
        <v>1009</v>
      </c>
      <c r="C690" s="42" t="s">
        <v>914</v>
      </c>
      <c r="D690" s="43" t="s">
        <v>678</v>
      </c>
      <c r="E690" s="42" t="s">
        <v>879</v>
      </c>
      <c r="F690" s="44">
        <v>925</v>
      </c>
      <c r="G690" s="44">
        <v>32295</v>
      </c>
      <c r="H690" s="44">
        <v>2318</v>
      </c>
      <c r="I690" s="44">
        <v>3381</v>
      </c>
      <c r="J690" s="44">
        <v>9338</v>
      </c>
      <c r="K690" s="44">
        <v>3206</v>
      </c>
      <c r="L690" s="44">
        <v>4180</v>
      </c>
      <c r="M690" s="44">
        <v>7171</v>
      </c>
      <c r="N690" s="44">
        <v>2705</v>
      </c>
      <c r="O690" s="44">
        <v>4664</v>
      </c>
      <c r="P690" s="46">
        <v>87</v>
      </c>
    </row>
    <row r="691" spans="1:16" x14ac:dyDescent="0.2">
      <c r="A691" s="45" t="s">
        <v>930</v>
      </c>
      <c r="B691" s="41" t="s">
        <v>1009</v>
      </c>
      <c r="C691" s="42" t="s">
        <v>934</v>
      </c>
      <c r="D691" s="43" t="s">
        <v>679</v>
      </c>
      <c r="E691" s="42" t="s">
        <v>881</v>
      </c>
      <c r="F691" s="44">
        <v>3559</v>
      </c>
      <c r="G691" s="44">
        <v>30635</v>
      </c>
      <c r="H691" s="44">
        <v>3989</v>
      </c>
      <c r="I691" s="44">
        <v>951</v>
      </c>
      <c r="J691" s="44">
        <v>15250</v>
      </c>
      <c r="K691" s="44">
        <v>4966</v>
      </c>
      <c r="L691" s="44">
        <v>1792</v>
      </c>
      <c r="M691" s="44">
        <v>29007</v>
      </c>
      <c r="N691" s="44">
        <v>9481</v>
      </c>
      <c r="O691" s="44">
        <v>2357</v>
      </c>
      <c r="P691" s="46">
        <v>36</v>
      </c>
    </row>
    <row r="692" spans="1:16" x14ac:dyDescent="0.2">
      <c r="A692" s="45" t="s">
        <v>930</v>
      </c>
      <c r="B692" s="41" t="s">
        <v>1010</v>
      </c>
      <c r="C692" s="42" t="s">
        <v>934</v>
      </c>
      <c r="D692" s="43" t="s">
        <v>680</v>
      </c>
      <c r="E692" s="42" t="s">
        <v>881</v>
      </c>
      <c r="F692" s="44">
        <v>1413</v>
      </c>
      <c r="G692" s="44">
        <v>29843</v>
      </c>
      <c r="H692" s="44">
        <v>2591</v>
      </c>
      <c r="I692" s="44">
        <v>3798</v>
      </c>
      <c r="J692" s="44">
        <v>30253</v>
      </c>
      <c r="K692" s="44">
        <v>323</v>
      </c>
      <c r="L692" s="44">
        <v>3679</v>
      </c>
      <c r="M692" s="44">
        <v>21314</v>
      </c>
      <c r="N692" s="44">
        <v>21497</v>
      </c>
      <c r="O692" s="44">
        <v>2025</v>
      </c>
      <c r="P692" s="46">
        <v>36</v>
      </c>
    </row>
    <row r="693" spans="1:16" x14ac:dyDescent="0.2">
      <c r="A693" s="45" t="s">
        <v>930</v>
      </c>
      <c r="B693" s="41" t="s">
        <v>1010</v>
      </c>
      <c r="C693" s="42" t="s">
        <v>932</v>
      </c>
      <c r="D693" s="43" t="s">
        <v>681</v>
      </c>
      <c r="E693" s="42" t="s">
        <v>877</v>
      </c>
      <c r="F693" s="44">
        <v>1672</v>
      </c>
      <c r="G693" s="44">
        <v>18059</v>
      </c>
      <c r="H693" s="44">
        <v>485</v>
      </c>
      <c r="I693" s="44">
        <v>9423</v>
      </c>
      <c r="J693" s="44">
        <v>33356</v>
      </c>
      <c r="K693" s="44">
        <v>1475</v>
      </c>
      <c r="L693" s="44">
        <v>15811</v>
      </c>
      <c r="M693" s="44">
        <v>21</v>
      </c>
      <c r="N693" s="44">
        <v>11194</v>
      </c>
      <c r="O693" s="44">
        <v>13670</v>
      </c>
      <c r="P693" s="46">
        <v>24</v>
      </c>
    </row>
    <row r="694" spans="1:16" ht="22.5" x14ac:dyDescent="0.2">
      <c r="A694" s="45" t="s">
        <v>930</v>
      </c>
      <c r="B694" s="41" t="s">
        <v>1010</v>
      </c>
      <c r="C694" s="42" t="s">
        <v>913</v>
      </c>
      <c r="D694" s="43" t="s">
        <v>682</v>
      </c>
      <c r="E694" s="42" t="s">
        <v>878</v>
      </c>
      <c r="F694" s="44">
        <v>1147</v>
      </c>
      <c r="G694" s="44">
        <v>109233</v>
      </c>
      <c r="H694" s="44">
        <v>1062</v>
      </c>
      <c r="I694" s="44">
        <v>32458</v>
      </c>
      <c r="J694" s="44">
        <v>60556</v>
      </c>
      <c r="K694" s="44">
        <v>16150</v>
      </c>
      <c r="L694" s="44">
        <v>23248</v>
      </c>
      <c r="M694" s="44">
        <v>1570</v>
      </c>
      <c r="N694" s="44">
        <v>6119</v>
      </c>
      <c r="O694" s="44">
        <v>9177</v>
      </c>
      <c r="P694" s="46">
        <v>73</v>
      </c>
    </row>
    <row r="695" spans="1:16" ht="22.5" x14ac:dyDescent="0.2">
      <c r="A695" s="45" t="s">
        <v>930</v>
      </c>
      <c r="B695" s="41" t="s">
        <v>1010</v>
      </c>
      <c r="C695" s="42" t="s">
        <v>913</v>
      </c>
      <c r="D695" s="43" t="s">
        <v>683</v>
      </c>
      <c r="E695" s="42" t="s">
        <v>878</v>
      </c>
      <c r="F695" s="44">
        <v>1056</v>
      </c>
      <c r="G695" s="44">
        <v>148018</v>
      </c>
      <c r="H695" s="44">
        <v>2068</v>
      </c>
      <c r="I695" s="44">
        <v>36509</v>
      </c>
      <c r="J695" s="44">
        <v>71585</v>
      </c>
      <c r="K695" s="44">
        <v>25553</v>
      </c>
      <c r="L695" s="44">
        <v>30884</v>
      </c>
      <c r="M695" s="44">
        <v>2011</v>
      </c>
      <c r="N695" s="44">
        <v>7009</v>
      </c>
      <c r="O695" s="44">
        <v>9122</v>
      </c>
      <c r="P695" s="46">
        <v>85</v>
      </c>
    </row>
    <row r="696" spans="1:16" x14ac:dyDescent="0.2">
      <c r="A696" s="45" t="s">
        <v>930</v>
      </c>
      <c r="B696" s="41" t="s">
        <v>1010</v>
      </c>
      <c r="C696" s="42" t="s">
        <v>914</v>
      </c>
      <c r="D696" s="43" t="s">
        <v>684</v>
      </c>
      <c r="E696" s="42" t="s">
        <v>879</v>
      </c>
      <c r="F696" s="44">
        <v>519</v>
      </c>
      <c r="G696" s="44">
        <v>38281</v>
      </c>
      <c r="H696" s="44">
        <v>3367</v>
      </c>
      <c r="I696" s="44">
        <v>18654</v>
      </c>
      <c r="J696" s="44">
        <v>24663</v>
      </c>
      <c r="K696" s="44">
        <v>2882</v>
      </c>
      <c r="L696" s="44">
        <v>8324</v>
      </c>
      <c r="M696" s="44">
        <v>12400</v>
      </c>
      <c r="N696" s="44">
        <v>9892</v>
      </c>
      <c r="O696" s="44">
        <v>5939</v>
      </c>
      <c r="P696" s="46">
        <v>65</v>
      </c>
    </row>
    <row r="697" spans="1:16" x14ac:dyDescent="0.2">
      <c r="A697" s="45" t="s">
        <v>930</v>
      </c>
      <c r="B697" s="41" t="s">
        <v>1010</v>
      </c>
      <c r="C697" s="42" t="s">
        <v>914</v>
      </c>
      <c r="D697" s="43" t="s">
        <v>685</v>
      </c>
      <c r="E697" s="42" t="s">
        <v>859</v>
      </c>
      <c r="F697" s="44">
        <v>218</v>
      </c>
      <c r="G697" s="44">
        <v>25511</v>
      </c>
      <c r="H697" s="44">
        <v>1752</v>
      </c>
      <c r="I697" s="44">
        <v>4606</v>
      </c>
      <c r="J697" s="44">
        <v>11378</v>
      </c>
      <c r="K697" s="44">
        <v>1173</v>
      </c>
      <c r="L697" s="44">
        <v>3897</v>
      </c>
      <c r="M697" s="44">
        <v>6248</v>
      </c>
      <c r="N697" s="44">
        <v>2319</v>
      </c>
      <c r="O697" s="44">
        <v>3393</v>
      </c>
      <c r="P697" s="46">
        <v>48</v>
      </c>
    </row>
    <row r="698" spans="1:16" x14ac:dyDescent="0.2">
      <c r="A698" s="45" t="s">
        <v>930</v>
      </c>
      <c r="B698" s="41" t="s">
        <v>1010</v>
      </c>
      <c r="C698" s="42" t="s">
        <v>915</v>
      </c>
      <c r="D698" s="43" t="s">
        <v>686</v>
      </c>
      <c r="E698" s="42" t="s">
        <v>876</v>
      </c>
      <c r="F698" s="44">
        <v>1471</v>
      </c>
      <c r="G698" s="44">
        <v>65448</v>
      </c>
      <c r="H698" s="44">
        <v>2267</v>
      </c>
      <c r="I698" s="44">
        <v>17066</v>
      </c>
      <c r="J698" s="44">
        <v>35145</v>
      </c>
      <c r="K698" s="44">
        <v>8328</v>
      </c>
      <c r="L698" s="44">
        <v>11891</v>
      </c>
      <c r="M698" s="44">
        <v>4263</v>
      </c>
      <c r="N698" s="44">
        <v>2569</v>
      </c>
      <c r="O698" s="44">
        <v>8218</v>
      </c>
      <c r="P698" s="46">
        <v>48</v>
      </c>
    </row>
    <row r="699" spans="1:16" ht="22.5" x14ac:dyDescent="0.2">
      <c r="A699" s="45" t="s">
        <v>930</v>
      </c>
      <c r="B699" s="41" t="s">
        <v>1010</v>
      </c>
      <c r="C699" s="42" t="s">
        <v>933</v>
      </c>
      <c r="D699" s="43" t="s">
        <v>687</v>
      </c>
      <c r="E699" s="42" t="s">
        <v>880</v>
      </c>
      <c r="F699" s="44">
        <v>2162</v>
      </c>
      <c r="G699" s="44">
        <v>74801</v>
      </c>
      <c r="H699" s="44">
        <v>3715</v>
      </c>
      <c r="I699" s="44">
        <v>26220</v>
      </c>
      <c r="J699" s="44">
        <v>46096</v>
      </c>
      <c r="K699" s="44">
        <v>8559</v>
      </c>
      <c r="L699" s="44">
        <v>13866</v>
      </c>
      <c r="M699" s="44">
        <v>15127</v>
      </c>
      <c r="N699" s="44">
        <v>6720</v>
      </c>
      <c r="O699" s="44">
        <v>15894</v>
      </c>
      <c r="P699" s="46">
        <v>99</v>
      </c>
    </row>
    <row r="700" spans="1:16" x14ac:dyDescent="0.2">
      <c r="A700" s="45" t="s">
        <v>930</v>
      </c>
      <c r="B700" s="41" t="s">
        <v>1010</v>
      </c>
      <c r="C700" s="42" t="s">
        <v>926</v>
      </c>
      <c r="D700" s="43" t="s">
        <v>688</v>
      </c>
      <c r="E700" s="42" t="s">
        <v>873</v>
      </c>
      <c r="F700" s="44">
        <v>4553</v>
      </c>
      <c r="G700" s="44">
        <v>224647</v>
      </c>
      <c r="H700" s="44">
        <v>1789</v>
      </c>
      <c r="I700" s="44">
        <v>56092</v>
      </c>
      <c r="J700" s="44">
        <v>95785</v>
      </c>
      <c r="K700" s="44">
        <v>29744</v>
      </c>
      <c r="L700" s="44">
        <v>49101</v>
      </c>
      <c r="M700" s="44">
        <v>15</v>
      </c>
      <c r="N700" s="44">
        <v>10719</v>
      </c>
      <c r="O700" s="44">
        <v>1954</v>
      </c>
      <c r="P700" s="46">
        <v>59</v>
      </c>
    </row>
    <row r="701" spans="1:16" x14ac:dyDescent="0.2">
      <c r="A701" s="45" t="s">
        <v>930</v>
      </c>
      <c r="B701" s="41" t="s">
        <v>1011</v>
      </c>
      <c r="C701" s="42" t="s">
        <v>932</v>
      </c>
      <c r="D701" s="43" t="s">
        <v>689</v>
      </c>
      <c r="E701" s="42" t="s">
        <v>877</v>
      </c>
      <c r="F701" s="44">
        <v>16035</v>
      </c>
      <c r="G701" s="44">
        <v>22081</v>
      </c>
      <c r="H701" s="44">
        <v>406</v>
      </c>
      <c r="I701" s="44">
        <v>23841</v>
      </c>
      <c r="J701" s="44">
        <v>64356</v>
      </c>
      <c r="K701" s="44">
        <v>1274</v>
      </c>
      <c r="L701" s="44">
        <v>35211</v>
      </c>
      <c r="M701" s="44">
        <v>116</v>
      </c>
      <c r="N701" s="44">
        <v>6751</v>
      </c>
      <c r="O701" s="44">
        <v>31683</v>
      </c>
      <c r="P701" s="46">
        <v>12</v>
      </c>
    </row>
    <row r="702" spans="1:16" ht="22.5" x14ac:dyDescent="0.2">
      <c r="A702" s="45" t="s">
        <v>930</v>
      </c>
      <c r="B702" s="41" t="s">
        <v>1011</v>
      </c>
      <c r="C702" s="42" t="s">
        <v>938</v>
      </c>
      <c r="D702" s="43" t="s">
        <v>690</v>
      </c>
      <c r="E702" s="42" t="s">
        <v>883</v>
      </c>
      <c r="F702" s="44">
        <v>843</v>
      </c>
      <c r="G702" s="44">
        <v>61249</v>
      </c>
      <c r="H702" s="44">
        <v>3332</v>
      </c>
      <c r="I702" s="44">
        <v>24035</v>
      </c>
      <c r="J702" s="44">
        <v>31495</v>
      </c>
      <c r="K702" s="44">
        <v>7709</v>
      </c>
      <c r="L702" s="44">
        <v>14838</v>
      </c>
      <c r="M702" s="44">
        <v>9903</v>
      </c>
      <c r="N702" s="44">
        <v>4154</v>
      </c>
      <c r="O702" s="44">
        <v>9759</v>
      </c>
      <c r="P702" s="46">
        <v>86</v>
      </c>
    </row>
    <row r="703" spans="1:16" ht="33.75" x14ac:dyDescent="0.2">
      <c r="A703" s="45" t="s">
        <v>930</v>
      </c>
      <c r="B703" s="41" t="s">
        <v>1011</v>
      </c>
      <c r="C703" s="42" t="s">
        <v>939</v>
      </c>
      <c r="D703" s="43" t="s">
        <v>691</v>
      </c>
      <c r="E703" s="42" t="s">
        <v>884</v>
      </c>
      <c r="F703" s="44">
        <v>1681</v>
      </c>
      <c r="G703" s="44">
        <v>68776</v>
      </c>
      <c r="H703" s="44">
        <v>3246</v>
      </c>
      <c r="I703" s="44">
        <v>28068</v>
      </c>
      <c r="J703" s="44">
        <v>52792</v>
      </c>
      <c r="K703" s="44">
        <v>12029</v>
      </c>
      <c r="L703" s="44">
        <v>20607</v>
      </c>
      <c r="M703" s="44">
        <v>10662</v>
      </c>
      <c r="N703" s="44">
        <v>6822</v>
      </c>
      <c r="O703" s="44">
        <v>13576</v>
      </c>
      <c r="P703" s="46">
        <v>91</v>
      </c>
    </row>
    <row r="704" spans="1:16" x14ac:dyDescent="0.2">
      <c r="A704" s="45" t="s">
        <v>930</v>
      </c>
      <c r="B704" s="41" t="s">
        <v>1011</v>
      </c>
      <c r="C704" s="42" t="s">
        <v>926</v>
      </c>
      <c r="D704" s="43" t="s">
        <v>692</v>
      </c>
      <c r="E704" s="42" t="s">
        <v>885</v>
      </c>
      <c r="F704" s="44">
        <v>3556</v>
      </c>
      <c r="G704" s="44">
        <v>100551</v>
      </c>
      <c r="H704" s="44">
        <v>376</v>
      </c>
      <c r="I704" s="44">
        <v>31998</v>
      </c>
      <c r="J704" s="44">
        <v>48257</v>
      </c>
      <c r="K704" s="44">
        <v>19913</v>
      </c>
      <c r="L704" s="44">
        <v>15774</v>
      </c>
      <c r="M704" s="44">
        <v>0</v>
      </c>
      <c r="N704" s="44">
        <v>293</v>
      </c>
      <c r="O704" s="44">
        <v>198</v>
      </c>
      <c r="P704" s="46">
        <v>37</v>
      </c>
    </row>
    <row r="705" spans="1:16" x14ac:dyDescent="0.2">
      <c r="A705" s="45" t="s">
        <v>930</v>
      </c>
      <c r="B705" s="41" t="s">
        <v>1011</v>
      </c>
      <c r="C705" s="42" t="s">
        <v>934</v>
      </c>
      <c r="D705" s="43" t="s">
        <v>693</v>
      </c>
      <c r="E705" s="42" t="s">
        <v>881</v>
      </c>
      <c r="F705" s="44">
        <v>530</v>
      </c>
      <c r="G705" s="44">
        <v>24443</v>
      </c>
      <c r="H705" s="44">
        <v>2647</v>
      </c>
      <c r="I705" s="44">
        <v>3564</v>
      </c>
      <c r="J705" s="44">
        <v>8144</v>
      </c>
      <c r="K705" s="44">
        <v>3105</v>
      </c>
      <c r="L705" s="44">
        <v>3273</v>
      </c>
      <c r="M705" s="44">
        <v>14297</v>
      </c>
      <c r="N705" s="44">
        <v>5480</v>
      </c>
      <c r="O705" s="44">
        <v>2968</v>
      </c>
      <c r="P705" s="46">
        <v>24</v>
      </c>
    </row>
    <row r="706" spans="1:16" x14ac:dyDescent="0.2">
      <c r="A706" s="45" t="s">
        <v>940</v>
      </c>
      <c r="B706" s="41" t="s">
        <v>1012</v>
      </c>
      <c r="C706" s="42" t="s">
        <v>937</v>
      </c>
      <c r="D706" s="43" t="s">
        <v>694</v>
      </c>
      <c r="E706" s="42" t="s">
        <v>877</v>
      </c>
      <c r="F706" s="44">
        <v>0</v>
      </c>
      <c r="G706" s="44">
        <v>0</v>
      </c>
      <c r="H706" s="44">
        <v>0</v>
      </c>
      <c r="I706" s="44">
        <v>0</v>
      </c>
      <c r="J706" s="44">
        <v>0</v>
      </c>
      <c r="K706" s="44">
        <v>0</v>
      </c>
      <c r="L706" s="44">
        <v>0</v>
      </c>
      <c r="M706" s="44">
        <v>0</v>
      </c>
      <c r="N706" s="44">
        <v>0</v>
      </c>
      <c r="O706" s="44">
        <v>0</v>
      </c>
      <c r="P706" s="46">
        <v>0</v>
      </c>
    </row>
    <row r="707" spans="1:16" ht="45" x14ac:dyDescent="0.2">
      <c r="A707" s="45" t="s">
        <v>940</v>
      </c>
      <c r="B707" s="41" t="s">
        <v>1012</v>
      </c>
      <c r="C707" s="42" t="s">
        <v>942</v>
      </c>
      <c r="D707" s="43" t="s">
        <v>695</v>
      </c>
      <c r="E707" s="42" t="s">
        <v>886</v>
      </c>
      <c r="F707" s="44">
        <v>884</v>
      </c>
      <c r="G707" s="44">
        <v>71851</v>
      </c>
      <c r="H707" s="44">
        <v>2803</v>
      </c>
      <c r="I707" s="44">
        <v>19476</v>
      </c>
      <c r="J707" s="44">
        <v>31891</v>
      </c>
      <c r="K707" s="44">
        <v>9187</v>
      </c>
      <c r="L707" s="44">
        <v>28170</v>
      </c>
      <c r="M707" s="44">
        <v>6928</v>
      </c>
      <c r="N707" s="44">
        <v>4182</v>
      </c>
      <c r="O707" s="44">
        <v>8368</v>
      </c>
      <c r="P707" s="46">
        <v>60</v>
      </c>
    </row>
    <row r="708" spans="1:16" x14ac:dyDescent="0.2">
      <c r="A708" s="45" t="s">
        <v>940</v>
      </c>
      <c r="B708" s="41" t="s">
        <v>1012</v>
      </c>
      <c r="C708" s="42" t="s">
        <v>926</v>
      </c>
      <c r="D708" s="43" t="s">
        <v>696</v>
      </c>
      <c r="E708" s="42" t="s">
        <v>873</v>
      </c>
      <c r="F708" s="44">
        <v>422</v>
      </c>
      <c r="G708" s="44">
        <v>17986</v>
      </c>
      <c r="H708" s="44">
        <v>195</v>
      </c>
      <c r="I708" s="44">
        <v>4654</v>
      </c>
      <c r="J708" s="44">
        <v>8428</v>
      </c>
      <c r="K708" s="44">
        <v>3015</v>
      </c>
      <c r="L708" s="44">
        <v>1804</v>
      </c>
      <c r="M708" s="44">
        <v>0</v>
      </c>
      <c r="N708" s="44">
        <v>18</v>
      </c>
      <c r="O708" s="44">
        <v>64</v>
      </c>
      <c r="P708" s="46">
        <v>12</v>
      </c>
    </row>
    <row r="709" spans="1:16" x14ac:dyDescent="0.2">
      <c r="A709" s="45" t="s">
        <v>940</v>
      </c>
      <c r="B709" s="41" t="s">
        <v>1012</v>
      </c>
      <c r="C709" s="42" t="s">
        <v>934</v>
      </c>
      <c r="D709" s="43" t="s">
        <v>697</v>
      </c>
      <c r="E709" s="42" t="s">
        <v>881</v>
      </c>
      <c r="F709" s="44">
        <v>287</v>
      </c>
      <c r="G709" s="44">
        <v>7474</v>
      </c>
      <c r="H709" s="44">
        <v>728</v>
      </c>
      <c r="I709" s="44">
        <v>1311</v>
      </c>
      <c r="J709" s="44">
        <v>5034</v>
      </c>
      <c r="K709" s="44">
        <v>592</v>
      </c>
      <c r="L709" s="44">
        <v>82</v>
      </c>
      <c r="M709" s="44">
        <v>6251</v>
      </c>
      <c r="N709" s="44">
        <v>1810</v>
      </c>
      <c r="O709" s="44">
        <v>505</v>
      </c>
      <c r="P709" s="46">
        <v>12</v>
      </c>
    </row>
    <row r="710" spans="1:16" x14ac:dyDescent="0.2">
      <c r="A710" s="45" t="s">
        <v>940</v>
      </c>
      <c r="B710" s="41" t="s">
        <v>1013</v>
      </c>
      <c r="C710" s="42" t="s">
        <v>937</v>
      </c>
      <c r="D710" s="43" t="s">
        <v>698</v>
      </c>
      <c r="E710" s="42" t="s">
        <v>877</v>
      </c>
      <c r="F710" s="44">
        <v>0</v>
      </c>
      <c r="G710" s="44">
        <v>0</v>
      </c>
      <c r="H710" s="44">
        <v>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0</v>
      </c>
      <c r="O710" s="44">
        <v>0</v>
      </c>
      <c r="P710" s="46">
        <v>0</v>
      </c>
    </row>
    <row r="711" spans="1:16" ht="45" x14ac:dyDescent="0.2">
      <c r="A711" s="45" t="s">
        <v>940</v>
      </c>
      <c r="B711" s="41" t="s">
        <v>1013</v>
      </c>
      <c r="C711" s="42" t="s">
        <v>942</v>
      </c>
      <c r="D711" s="43" t="s">
        <v>699</v>
      </c>
      <c r="E711" s="42" t="s">
        <v>886</v>
      </c>
      <c r="F711" s="44">
        <v>1004</v>
      </c>
      <c r="G711" s="44">
        <v>45309</v>
      </c>
      <c r="H711" s="44">
        <v>1985</v>
      </c>
      <c r="I711" s="44">
        <v>11347</v>
      </c>
      <c r="J711" s="44">
        <v>18585</v>
      </c>
      <c r="K711" s="44">
        <v>5900</v>
      </c>
      <c r="L711" s="44">
        <v>11179</v>
      </c>
      <c r="M711" s="44">
        <v>3862</v>
      </c>
      <c r="N711" s="44">
        <v>3060</v>
      </c>
      <c r="O711" s="44">
        <v>6794</v>
      </c>
      <c r="P711" s="46">
        <v>70</v>
      </c>
    </row>
    <row r="712" spans="1:16" x14ac:dyDescent="0.2">
      <c r="A712" s="45" t="s">
        <v>940</v>
      </c>
      <c r="B712" s="41" t="s">
        <v>1013</v>
      </c>
      <c r="C712" s="42" t="s">
        <v>926</v>
      </c>
      <c r="D712" s="43" t="s">
        <v>700</v>
      </c>
      <c r="E712" s="42" t="s">
        <v>873</v>
      </c>
      <c r="F712" s="44">
        <v>247</v>
      </c>
      <c r="G712" s="44">
        <v>10576</v>
      </c>
      <c r="H712" s="44">
        <v>267</v>
      </c>
      <c r="I712" s="44">
        <v>3031</v>
      </c>
      <c r="J712" s="44">
        <v>5423</v>
      </c>
      <c r="K712" s="44">
        <v>2066</v>
      </c>
      <c r="L712" s="44">
        <v>2199</v>
      </c>
      <c r="M712" s="44">
        <v>0</v>
      </c>
      <c r="N712" s="44">
        <v>14</v>
      </c>
      <c r="O712" s="44">
        <v>32</v>
      </c>
      <c r="P712" s="46">
        <v>12</v>
      </c>
    </row>
    <row r="713" spans="1:16" x14ac:dyDescent="0.2">
      <c r="A713" s="45" t="s">
        <v>940</v>
      </c>
      <c r="B713" s="41" t="s">
        <v>1013</v>
      </c>
      <c r="C713" s="42" t="s">
        <v>934</v>
      </c>
      <c r="D713" s="43" t="s">
        <v>701</v>
      </c>
      <c r="E713" s="42" t="s">
        <v>881</v>
      </c>
      <c r="F713" s="44">
        <v>204</v>
      </c>
      <c r="G713" s="44">
        <v>9280</v>
      </c>
      <c r="H713" s="44">
        <v>839</v>
      </c>
      <c r="I713" s="44">
        <v>841</v>
      </c>
      <c r="J713" s="44">
        <v>3049</v>
      </c>
      <c r="K713" s="44">
        <v>905</v>
      </c>
      <c r="L713" s="44">
        <v>1146</v>
      </c>
      <c r="M713" s="44">
        <v>3416</v>
      </c>
      <c r="N713" s="44">
        <v>1244</v>
      </c>
      <c r="O713" s="44">
        <v>680</v>
      </c>
      <c r="P713" s="46">
        <v>12</v>
      </c>
    </row>
    <row r="714" spans="1:16" ht="22.5" x14ac:dyDescent="0.2">
      <c r="A714" s="45" t="s">
        <v>930</v>
      </c>
      <c r="B714" s="41" t="s">
        <v>1014</v>
      </c>
      <c r="C714" s="42" t="s">
        <v>933</v>
      </c>
      <c r="D714" s="43" t="s">
        <v>702</v>
      </c>
      <c r="E714" s="42" t="s">
        <v>880</v>
      </c>
      <c r="F714" s="44">
        <v>4979</v>
      </c>
      <c r="G714" s="44">
        <v>91596</v>
      </c>
      <c r="H714" s="44">
        <v>4271</v>
      </c>
      <c r="I714" s="44">
        <v>23677</v>
      </c>
      <c r="J714" s="44">
        <v>53488</v>
      </c>
      <c r="K714" s="44">
        <v>12720</v>
      </c>
      <c r="L714" s="44">
        <v>28085</v>
      </c>
      <c r="M714" s="44">
        <v>10305</v>
      </c>
      <c r="N714" s="44">
        <v>6413</v>
      </c>
      <c r="O714" s="44">
        <v>17177</v>
      </c>
      <c r="P714" s="46">
        <v>108</v>
      </c>
    </row>
    <row r="715" spans="1:16" x14ac:dyDescent="0.2">
      <c r="A715" s="45" t="s">
        <v>930</v>
      </c>
      <c r="B715" s="41" t="s">
        <v>1014</v>
      </c>
      <c r="C715" s="42" t="s">
        <v>932</v>
      </c>
      <c r="D715" s="43" t="s">
        <v>703</v>
      </c>
      <c r="E715" s="42" t="s">
        <v>877</v>
      </c>
      <c r="F715" s="44">
        <v>2556</v>
      </c>
      <c r="G715" s="44">
        <v>106770</v>
      </c>
      <c r="H715" s="44">
        <v>2434</v>
      </c>
      <c r="I715" s="44">
        <v>37986</v>
      </c>
      <c r="J715" s="44">
        <v>118659</v>
      </c>
      <c r="K715" s="44">
        <v>4480</v>
      </c>
      <c r="L715" s="44">
        <v>116668</v>
      </c>
      <c r="M715" s="44">
        <v>22</v>
      </c>
      <c r="N715" s="44">
        <v>55304</v>
      </c>
      <c r="O715" s="44">
        <v>139979</v>
      </c>
      <c r="P715" s="46">
        <v>12</v>
      </c>
    </row>
    <row r="716" spans="1:16" ht="22.5" x14ac:dyDescent="0.2">
      <c r="A716" s="45" t="s">
        <v>930</v>
      </c>
      <c r="B716" s="41" t="s">
        <v>1014</v>
      </c>
      <c r="C716" s="42" t="s">
        <v>938</v>
      </c>
      <c r="D716" s="43" t="s">
        <v>704</v>
      </c>
      <c r="E716" s="42" t="s">
        <v>905</v>
      </c>
      <c r="F716" s="44">
        <v>2435</v>
      </c>
      <c r="G716" s="44">
        <v>117199</v>
      </c>
      <c r="H716" s="44">
        <v>4750</v>
      </c>
      <c r="I716" s="44">
        <v>42340</v>
      </c>
      <c r="J716" s="44">
        <v>60228</v>
      </c>
      <c r="K716" s="44">
        <v>19758</v>
      </c>
      <c r="L716" s="44">
        <v>68393</v>
      </c>
      <c r="M716" s="44">
        <v>10074</v>
      </c>
      <c r="N716" s="44">
        <v>5863</v>
      </c>
      <c r="O716" s="44">
        <v>16364</v>
      </c>
      <c r="P716" s="46">
        <v>121</v>
      </c>
    </row>
    <row r="717" spans="1:16" ht="33.75" x14ac:dyDescent="0.2">
      <c r="A717" s="45" t="s">
        <v>930</v>
      </c>
      <c r="B717" s="41" t="s">
        <v>1014</v>
      </c>
      <c r="C717" s="42" t="s">
        <v>939</v>
      </c>
      <c r="D717" s="43" t="s">
        <v>705</v>
      </c>
      <c r="E717" s="42" t="s">
        <v>906</v>
      </c>
      <c r="F717" s="44">
        <v>2064</v>
      </c>
      <c r="G717" s="44">
        <v>159779</v>
      </c>
      <c r="H717" s="44">
        <v>5494</v>
      </c>
      <c r="I717" s="44">
        <v>48658</v>
      </c>
      <c r="J717" s="44">
        <v>77961</v>
      </c>
      <c r="K717" s="44">
        <v>15853</v>
      </c>
      <c r="L717" s="44">
        <v>49659</v>
      </c>
      <c r="M717" s="44">
        <v>15917</v>
      </c>
      <c r="N717" s="44">
        <v>10601</v>
      </c>
      <c r="O717" s="44">
        <v>18701</v>
      </c>
      <c r="P717" s="46">
        <v>120</v>
      </c>
    </row>
    <row r="718" spans="1:16" x14ac:dyDescent="0.2">
      <c r="A718" s="45" t="s">
        <v>930</v>
      </c>
      <c r="B718" s="41" t="s">
        <v>1014</v>
      </c>
      <c r="C718" s="42" t="s">
        <v>926</v>
      </c>
      <c r="D718" s="43" t="s">
        <v>706</v>
      </c>
      <c r="E718" s="42" t="s">
        <v>885</v>
      </c>
      <c r="F718" s="44">
        <v>6605</v>
      </c>
      <c r="G718" s="44">
        <v>88001</v>
      </c>
      <c r="H718" s="44">
        <v>1747</v>
      </c>
      <c r="I718" s="44">
        <v>50442</v>
      </c>
      <c r="J718" s="44">
        <v>77551</v>
      </c>
      <c r="K718" s="44">
        <v>7563</v>
      </c>
      <c r="L718" s="44">
        <v>35009</v>
      </c>
      <c r="M718" s="44">
        <v>0</v>
      </c>
      <c r="N718" s="44">
        <v>536</v>
      </c>
      <c r="O718" s="44">
        <v>927</v>
      </c>
      <c r="P718" s="46">
        <v>43</v>
      </c>
    </row>
    <row r="719" spans="1:16" x14ac:dyDescent="0.2">
      <c r="A719" s="45" t="s">
        <v>930</v>
      </c>
      <c r="B719" s="41" t="s">
        <v>1014</v>
      </c>
      <c r="C719" s="42" t="s">
        <v>934</v>
      </c>
      <c r="D719" s="43" t="s">
        <v>707</v>
      </c>
      <c r="E719" s="42" t="s">
        <v>881</v>
      </c>
      <c r="F719" s="44">
        <v>3310</v>
      </c>
      <c r="G719" s="44">
        <v>42920</v>
      </c>
      <c r="H719" s="44">
        <v>3720</v>
      </c>
      <c r="I719" s="44">
        <v>3434</v>
      </c>
      <c r="J719" s="44">
        <v>20739</v>
      </c>
      <c r="K719" s="44">
        <v>4382</v>
      </c>
      <c r="L719" s="44">
        <v>17269</v>
      </c>
      <c r="M719" s="44">
        <v>41082</v>
      </c>
      <c r="N719" s="44">
        <v>11179</v>
      </c>
      <c r="O719" s="44">
        <v>14390</v>
      </c>
      <c r="P719" s="46">
        <v>31</v>
      </c>
    </row>
    <row r="720" spans="1:16" x14ac:dyDescent="0.2">
      <c r="A720" s="45" t="s">
        <v>943</v>
      </c>
      <c r="B720" s="41" t="s">
        <v>1015</v>
      </c>
      <c r="C720" s="42" t="s">
        <v>866</v>
      </c>
      <c r="D720" s="43" t="s">
        <v>708</v>
      </c>
      <c r="E720" s="42" t="s">
        <v>866</v>
      </c>
      <c r="F720" s="44">
        <v>2099</v>
      </c>
      <c r="G720" s="44">
        <v>56448</v>
      </c>
      <c r="H720" s="44">
        <v>3479</v>
      </c>
      <c r="I720" s="44">
        <v>14779</v>
      </c>
      <c r="J720" s="44">
        <v>46594</v>
      </c>
      <c r="K720" s="44">
        <v>3980</v>
      </c>
      <c r="L720" s="44">
        <v>13446</v>
      </c>
      <c r="M720" s="44">
        <v>23260</v>
      </c>
      <c r="N720" s="44">
        <v>12037</v>
      </c>
      <c r="O720" s="44">
        <v>26082</v>
      </c>
      <c r="P720" s="46">
        <v>105</v>
      </c>
    </row>
    <row r="721" spans="1:16" x14ac:dyDescent="0.2">
      <c r="A721" s="45" t="s">
        <v>943</v>
      </c>
      <c r="B721" s="41" t="s">
        <v>1015</v>
      </c>
      <c r="C721" s="42" t="s">
        <v>913</v>
      </c>
      <c r="D721" s="43" t="s">
        <v>709</v>
      </c>
      <c r="E721" s="42" t="s">
        <v>857</v>
      </c>
      <c r="F721" s="44">
        <v>927</v>
      </c>
      <c r="G721" s="44">
        <v>167253</v>
      </c>
      <c r="H721" s="44">
        <v>2091</v>
      </c>
      <c r="I721" s="44">
        <v>58820</v>
      </c>
      <c r="J721" s="44">
        <v>80829</v>
      </c>
      <c r="K721" s="44">
        <v>40887</v>
      </c>
      <c r="L721" s="44">
        <v>44501</v>
      </c>
      <c r="M721" s="44">
        <v>1063</v>
      </c>
      <c r="N721" s="44">
        <v>1936</v>
      </c>
      <c r="O721" s="44">
        <v>10993</v>
      </c>
      <c r="P721" s="46">
        <v>166</v>
      </c>
    </row>
    <row r="722" spans="1:16" x14ac:dyDescent="0.2">
      <c r="A722" s="45" t="s">
        <v>943</v>
      </c>
      <c r="B722" s="41" t="s">
        <v>1015</v>
      </c>
      <c r="C722" s="42" t="s">
        <v>913</v>
      </c>
      <c r="D722" s="43" t="s">
        <v>710</v>
      </c>
      <c r="E722" s="42" t="s">
        <v>857</v>
      </c>
      <c r="F722" s="44">
        <v>1439</v>
      </c>
      <c r="G722" s="44">
        <v>87634</v>
      </c>
      <c r="H722" s="44">
        <v>1707</v>
      </c>
      <c r="I722" s="44">
        <v>38738</v>
      </c>
      <c r="J722" s="44">
        <v>77393</v>
      </c>
      <c r="K722" s="44">
        <v>17195</v>
      </c>
      <c r="L722" s="44">
        <v>24355</v>
      </c>
      <c r="M722" s="44">
        <v>1064</v>
      </c>
      <c r="N722" s="44">
        <v>1669</v>
      </c>
      <c r="O722" s="44">
        <v>9158</v>
      </c>
      <c r="P722" s="46">
        <v>156</v>
      </c>
    </row>
    <row r="723" spans="1:16" x14ac:dyDescent="0.2">
      <c r="A723" s="45" t="s">
        <v>943</v>
      </c>
      <c r="B723" s="41" t="s">
        <v>1015</v>
      </c>
      <c r="C723" s="42" t="s">
        <v>914</v>
      </c>
      <c r="D723" s="43" t="s">
        <v>711</v>
      </c>
      <c r="E723" s="42" t="s">
        <v>859</v>
      </c>
      <c r="F723" s="44">
        <v>915</v>
      </c>
      <c r="G723" s="44">
        <v>16423</v>
      </c>
      <c r="H723" s="44">
        <v>1286</v>
      </c>
      <c r="I723" s="44">
        <v>1824</v>
      </c>
      <c r="J723" s="44">
        <v>8376</v>
      </c>
      <c r="K723" s="44">
        <v>1651</v>
      </c>
      <c r="L723" s="44">
        <v>1275</v>
      </c>
      <c r="M723" s="44">
        <v>4857</v>
      </c>
      <c r="N723" s="44">
        <v>2401</v>
      </c>
      <c r="O723" s="44">
        <v>1257</v>
      </c>
      <c r="P723" s="46">
        <v>72</v>
      </c>
    </row>
    <row r="724" spans="1:16" x14ac:dyDescent="0.2">
      <c r="A724" s="45" t="s">
        <v>943</v>
      </c>
      <c r="B724" s="41" t="s">
        <v>1015</v>
      </c>
      <c r="C724" s="42" t="s">
        <v>914</v>
      </c>
      <c r="D724" s="43" t="s">
        <v>712</v>
      </c>
      <c r="E724" s="42" t="s">
        <v>859</v>
      </c>
      <c r="F724" s="44">
        <v>961</v>
      </c>
      <c r="G724" s="44">
        <v>22275</v>
      </c>
      <c r="H724" s="44">
        <v>1307</v>
      </c>
      <c r="I724" s="44">
        <v>1342</v>
      </c>
      <c r="J724" s="44">
        <v>9978</v>
      </c>
      <c r="K724" s="44">
        <v>2068</v>
      </c>
      <c r="L724" s="44">
        <v>8250</v>
      </c>
      <c r="M724" s="44">
        <v>7985</v>
      </c>
      <c r="N724" s="44">
        <v>3292</v>
      </c>
      <c r="O724" s="44">
        <v>2399</v>
      </c>
      <c r="P724" s="46">
        <v>58</v>
      </c>
    </row>
    <row r="725" spans="1:16" x14ac:dyDescent="0.2">
      <c r="A725" s="45" t="s">
        <v>943</v>
      </c>
      <c r="B725" s="41" t="s">
        <v>1015</v>
      </c>
      <c r="C725" s="42" t="s">
        <v>915</v>
      </c>
      <c r="D725" s="43" t="s">
        <v>713</v>
      </c>
      <c r="E725" s="42" t="s">
        <v>887</v>
      </c>
      <c r="F725" s="44">
        <v>652</v>
      </c>
      <c r="G725" s="44">
        <v>63017</v>
      </c>
      <c r="H725" s="44">
        <v>2553</v>
      </c>
      <c r="I725" s="44">
        <v>20574</v>
      </c>
      <c r="J725" s="44">
        <v>38025</v>
      </c>
      <c r="K725" s="44">
        <v>10656</v>
      </c>
      <c r="L725" s="44">
        <v>31838</v>
      </c>
      <c r="M725" s="44">
        <v>5821</v>
      </c>
      <c r="N725" s="44">
        <v>8025</v>
      </c>
      <c r="O725" s="44">
        <v>20744</v>
      </c>
      <c r="P725" s="46">
        <v>84</v>
      </c>
    </row>
    <row r="726" spans="1:16" x14ac:dyDescent="0.2">
      <c r="A726" s="45" t="s">
        <v>943</v>
      </c>
      <c r="B726" s="41" t="s">
        <v>1015</v>
      </c>
      <c r="C726" s="42" t="s">
        <v>915</v>
      </c>
      <c r="D726" s="43" t="s">
        <v>714</v>
      </c>
      <c r="E726" s="42" t="s">
        <v>887</v>
      </c>
      <c r="F726" s="44">
        <v>5272</v>
      </c>
      <c r="G726" s="44">
        <v>139417</v>
      </c>
      <c r="H726" s="44">
        <v>7024</v>
      </c>
      <c r="I726" s="44">
        <v>32824</v>
      </c>
      <c r="J726" s="44">
        <v>80632</v>
      </c>
      <c r="K726" s="44">
        <v>25152</v>
      </c>
      <c r="L726" s="44">
        <v>37608</v>
      </c>
      <c r="M726" s="44">
        <v>16223</v>
      </c>
      <c r="N726" s="44">
        <v>4905</v>
      </c>
      <c r="O726" s="44">
        <v>18266</v>
      </c>
      <c r="P726" s="46">
        <v>82</v>
      </c>
    </row>
    <row r="727" spans="1:16" x14ac:dyDescent="0.2">
      <c r="A727" s="45" t="s">
        <v>943</v>
      </c>
      <c r="B727" s="41" t="s">
        <v>1015</v>
      </c>
      <c r="C727" s="42" t="s">
        <v>915</v>
      </c>
      <c r="D727" s="43" t="s">
        <v>715</v>
      </c>
      <c r="E727" s="42" t="s">
        <v>887</v>
      </c>
      <c r="F727" s="44">
        <v>2892</v>
      </c>
      <c r="G727" s="44">
        <v>80637</v>
      </c>
      <c r="H727" s="44">
        <v>3978</v>
      </c>
      <c r="I727" s="44">
        <v>29677</v>
      </c>
      <c r="J727" s="44">
        <v>42930</v>
      </c>
      <c r="K727" s="44">
        <v>13728</v>
      </c>
      <c r="L727" s="44">
        <v>20182</v>
      </c>
      <c r="M727" s="44">
        <v>6457</v>
      </c>
      <c r="N727" s="44">
        <v>4510</v>
      </c>
      <c r="O727" s="44">
        <v>16021</v>
      </c>
      <c r="P727" s="46">
        <v>84</v>
      </c>
    </row>
    <row r="728" spans="1:16" x14ac:dyDescent="0.2">
      <c r="A728" s="45" t="s">
        <v>943</v>
      </c>
      <c r="B728" s="41" t="s">
        <v>1015</v>
      </c>
      <c r="C728" s="42" t="s">
        <v>926</v>
      </c>
      <c r="D728" s="43" t="s">
        <v>716</v>
      </c>
      <c r="E728" s="42" t="s">
        <v>873</v>
      </c>
      <c r="F728" s="44">
        <v>12026</v>
      </c>
      <c r="G728" s="44">
        <v>208739</v>
      </c>
      <c r="H728" s="44">
        <v>1758</v>
      </c>
      <c r="I728" s="44">
        <v>93992</v>
      </c>
      <c r="J728" s="44">
        <v>167166</v>
      </c>
      <c r="K728" s="44">
        <v>55246</v>
      </c>
      <c r="L728" s="44">
        <v>29011</v>
      </c>
      <c r="M728" s="44">
        <v>0</v>
      </c>
      <c r="N728" s="44">
        <v>71</v>
      </c>
      <c r="O728" s="44">
        <v>203</v>
      </c>
      <c r="P728" s="46">
        <v>142</v>
      </c>
    </row>
    <row r="729" spans="1:16" x14ac:dyDescent="0.2">
      <c r="A729" s="45" t="s">
        <v>943</v>
      </c>
      <c r="B729" s="41" t="s">
        <v>1015</v>
      </c>
      <c r="C729" s="42" t="s">
        <v>926</v>
      </c>
      <c r="D729" s="43" t="s">
        <v>717</v>
      </c>
      <c r="E729" s="42" t="s">
        <v>873</v>
      </c>
      <c r="F729" s="44">
        <v>10864</v>
      </c>
      <c r="G729" s="44">
        <v>204334</v>
      </c>
      <c r="H729" s="44">
        <v>1177</v>
      </c>
      <c r="I729" s="44">
        <v>76883</v>
      </c>
      <c r="J729" s="44">
        <v>126199</v>
      </c>
      <c r="K729" s="44">
        <v>50211</v>
      </c>
      <c r="L729" s="44">
        <v>39107</v>
      </c>
      <c r="M729" s="44">
        <v>0</v>
      </c>
      <c r="N729" s="44">
        <v>0</v>
      </c>
      <c r="O729" s="44">
        <v>7</v>
      </c>
      <c r="P729" s="46">
        <v>135</v>
      </c>
    </row>
    <row r="730" spans="1:16" x14ac:dyDescent="0.2">
      <c r="A730" s="45" t="s">
        <v>943</v>
      </c>
      <c r="B730" s="41" t="s">
        <v>1015</v>
      </c>
      <c r="C730" s="42" t="s">
        <v>957</v>
      </c>
      <c r="D730" s="43" t="s">
        <v>718</v>
      </c>
      <c r="E730" s="42" t="s">
        <v>881</v>
      </c>
      <c r="F730" s="44">
        <v>879</v>
      </c>
      <c r="G730" s="44">
        <v>21550</v>
      </c>
      <c r="H730" s="44">
        <v>1304</v>
      </c>
      <c r="I730" s="44">
        <v>1006</v>
      </c>
      <c r="J730" s="44">
        <v>11939</v>
      </c>
      <c r="K730" s="44">
        <v>1738</v>
      </c>
      <c r="L730" s="44">
        <v>7034</v>
      </c>
      <c r="M730" s="44">
        <v>23514</v>
      </c>
      <c r="N730" s="44">
        <v>7439</v>
      </c>
      <c r="O730" s="44">
        <v>461</v>
      </c>
      <c r="P730" s="46">
        <v>36</v>
      </c>
    </row>
    <row r="731" spans="1:16" x14ac:dyDescent="0.2">
      <c r="A731" s="45" t="s">
        <v>940</v>
      </c>
      <c r="B731" s="41" t="s">
        <v>1016</v>
      </c>
      <c r="C731" s="42" t="s">
        <v>937</v>
      </c>
      <c r="D731" s="43" t="s">
        <v>719</v>
      </c>
      <c r="E731" s="42" t="s">
        <v>877</v>
      </c>
      <c r="F731" s="44">
        <v>0</v>
      </c>
      <c r="G731" s="44">
        <v>0</v>
      </c>
      <c r="H731" s="44">
        <v>0</v>
      </c>
      <c r="I731" s="44">
        <v>0</v>
      </c>
      <c r="J731" s="44">
        <v>0</v>
      </c>
      <c r="K731" s="44">
        <v>0</v>
      </c>
      <c r="L731" s="44">
        <v>0</v>
      </c>
      <c r="M731" s="44">
        <v>0</v>
      </c>
      <c r="N731" s="44">
        <v>0</v>
      </c>
      <c r="O731" s="44">
        <v>0</v>
      </c>
      <c r="P731" s="46">
        <v>0</v>
      </c>
    </row>
    <row r="732" spans="1:16" ht="45" x14ac:dyDescent="0.2">
      <c r="A732" s="45" t="s">
        <v>940</v>
      </c>
      <c r="B732" s="41" t="s">
        <v>1016</v>
      </c>
      <c r="C732" s="42" t="s">
        <v>942</v>
      </c>
      <c r="D732" s="43" t="s">
        <v>720</v>
      </c>
      <c r="E732" s="42" t="s">
        <v>886</v>
      </c>
      <c r="F732" s="44">
        <v>629</v>
      </c>
      <c r="G732" s="44">
        <v>36590</v>
      </c>
      <c r="H732" s="44">
        <v>1660</v>
      </c>
      <c r="I732" s="44">
        <v>10447</v>
      </c>
      <c r="J732" s="44">
        <v>15671</v>
      </c>
      <c r="K732" s="44">
        <v>5106</v>
      </c>
      <c r="L732" s="44">
        <v>9011</v>
      </c>
      <c r="M732" s="44">
        <v>5393</v>
      </c>
      <c r="N732" s="44">
        <v>2069</v>
      </c>
      <c r="O732" s="44">
        <v>4036</v>
      </c>
      <c r="P732" s="46">
        <v>48</v>
      </c>
    </row>
    <row r="733" spans="1:16" x14ac:dyDescent="0.2">
      <c r="A733" s="45" t="s">
        <v>940</v>
      </c>
      <c r="B733" s="41" t="s">
        <v>1016</v>
      </c>
      <c r="C733" s="42" t="s">
        <v>926</v>
      </c>
      <c r="D733" s="43" t="s">
        <v>721</v>
      </c>
      <c r="E733" s="42" t="s">
        <v>873</v>
      </c>
      <c r="F733" s="44">
        <v>66</v>
      </c>
      <c r="G733" s="44">
        <v>3285</v>
      </c>
      <c r="H733" s="44">
        <v>45</v>
      </c>
      <c r="I733" s="44">
        <v>856</v>
      </c>
      <c r="J733" s="44">
        <v>2278</v>
      </c>
      <c r="K733" s="44">
        <v>698</v>
      </c>
      <c r="L733" s="44">
        <v>1118</v>
      </c>
      <c r="M733" s="44">
        <v>0</v>
      </c>
      <c r="N733" s="44">
        <v>37</v>
      </c>
      <c r="O733" s="44">
        <v>84</v>
      </c>
      <c r="P733" s="46">
        <v>12</v>
      </c>
    </row>
    <row r="734" spans="1:16" x14ac:dyDescent="0.2">
      <c r="A734" s="45" t="s">
        <v>940</v>
      </c>
      <c r="B734" s="41" t="s">
        <v>1016</v>
      </c>
      <c r="C734" s="42" t="s">
        <v>934</v>
      </c>
      <c r="D734" s="43" t="s">
        <v>722</v>
      </c>
      <c r="E734" s="42" t="s">
        <v>881</v>
      </c>
      <c r="F734" s="44">
        <v>119</v>
      </c>
      <c r="G734" s="44">
        <v>4665</v>
      </c>
      <c r="H734" s="44">
        <v>290</v>
      </c>
      <c r="I734" s="44">
        <v>252</v>
      </c>
      <c r="J734" s="44">
        <v>1260</v>
      </c>
      <c r="K734" s="44">
        <v>402</v>
      </c>
      <c r="L734" s="44">
        <v>1310</v>
      </c>
      <c r="M734" s="44">
        <v>2667</v>
      </c>
      <c r="N734" s="44">
        <v>764</v>
      </c>
      <c r="O734" s="44">
        <v>170</v>
      </c>
      <c r="P734" s="46">
        <v>12</v>
      </c>
    </row>
    <row r="735" spans="1:16" x14ac:dyDescent="0.2">
      <c r="A735" s="45" t="s">
        <v>930</v>
      </c>
      <c r="B735" s="41" t="s">
        <v>1017</v>
      </c>
      <c r="C735" s="42" t="s">
        <v>932</v>
      </c>
      <c r="D735" s="43" t="s">
        <v>723</v>
      </c>
      <c r="E735" s="42" t="s">
        <v>877</v>
      </c>
      <c r="F735" s="44">
        <v>1225</v>
      </c>
      <c r="G735" s="44">
        <v>7209</v>
      </c>
      <c r="H735" s="44">
        <v>1387</v>
      </c>
      <c r="I735" s="44">
        <v>8844</v>
      </c>
      <c r="J735" s="44">
        <v>15312</v>
      </c>
      <c r="K735" s="44">
        <v>692</v>
      </c>
      <c r="L735" s="44">
        <v>34785</v>
      </c>
      <c r="M735" s="44">
        <v>2</v>
      </c>
      <c r="N735" s="44">
        <v>5204</v>
      </c>
      <c r="O735" s="44">
        <v>18782</v>
      </c>
      <c r="P735" s="46">
        <v>24</v>
      </c>
    </row>
    <row r="736" spans="1:16" ht="33.75" x14ac:dyDescent="0.2">
      <c r="A736" s="45" t="s">
        <v>930</v>
      </c>
      <c r="B736" s="41" t="s">
        <v>1017</v>
      </c>
      <c r="C736" s="42" t="s">
        <v>939</v>
      </c>
      <c r="D736" s="43" t="s">
        <v>724</v>
      </c>
      <c r="E736" s="42" t="s">
        <v>884</v>
      </c>
      <c r="F736" s="44">
        <v>1592</v>
      </c>
      <c r="G736" s="44">
        <v>110640</v>
      </c>
      <c r="H736" s="44">
        <v>5184</v>
      </c>
      <c r="I736" s="44">
        <v>48377</v>
      </c>
      <c r="J736" s="44">
        <v>54659</v>
      </c>
      <c r="K736" s="44">
        <v>22766</v>
      </c>
      <c r="L736" s="44">
        <v>45660</v>
      </c>
      <c r="M736" s="44">
        <v>5638</v>
      </c>
      <c r="N736" s="44">
        <v>2140</v>
      </c>
      <c r="O736" s="44">
        <v>11117</v>
      </c>
      <c r="P736" s="46">
        <v>132</v>
      </c>
    </row>
    <row r="737" spans="1:16" x14ac:dyDescent="0.2">
      <c r="A737" s="45" t="s">
        <v>930</v>
      </c>
      <c r="B737" s="41" t="s">
        <v>1017</v>
      </c>
      <c r="C737" s="42" t="s">
        <v>934</v>
      </c>
      <c r="D737" s="43" t="s">
        <v>725</v>
      </c>
      <c r="E737" s="42" t="s">
        <v>881</v>
      </c>
      <c r="F737" s="44">
        <v>1361</v>
      </c>
      <c r="G737" s="44">
        <v>19296</v>
      </c>
      <c r="H737" s="44">
        <v>2687</v>
      </c>
      <c r="I737" s="44">
        <v>3080</v>
      </c>
      <c r="J737" s="44">
        <v>7594</v>
      </c>
      <c r="K737" s="44">
        <v>1955</v>
      </c>
      <c r="L737" s="44">
        <v>5363</v>
      </c>
      <c r="M737" s="44">
        <v>13290</v>
      </c>
      <c r="N737" s="44">
        <v>6094</v>
      </c>
      <c r="O737" s="44">
        <v>5728</v>
      </c>
      <c r="P737" s="46">
        <v>24</v>
      </c>
    </row>
    <row r="738" spans="1:16" x14ac:dyDescent="0.2">
      <c r="A738" s="45" t="s">
        <v>930</v>
      </c>
      <c r="B738" s="41" t="s">
        <v>1017</v>
      </c>
      <c r="C738" s="42" t="s">
        <v>926</v>
      </c>
      <c r="D738" s="43" t="s">
        <v>726</v>
      </c>
      <c r="E738" s="42" t="s">
        <v>885</v>
      </c>
      <c r="F738" s="44">
        <v>2214</v>
      </c>
      <c r="G738" s="44">
        <v>46750</v>
      </c>
      <c r="H738" s="44">
        <v>630</v>
      </c>
      <c r="I738" s="44">
        <v>28657</v>
      </c>
      <c r="J738" s="44">
        <v>41852</v>
      </c>
      <c r="K738" s="44">
        <v>10589</v>
      </c>
      <c r="L738" s="44">
        <v>9717</v>
      </c>
      <c r="M738" s="44">
        <v>0</v>
      </c>
      <c r="N738" s="44">
        <v>586</v>
      </c>
      <c r="O738" s="44">
        <v>620</v>
      </c>
      <c r="P738" s="46">
        <v>32</v>
      </c>
    </row>
    <row r="739" spans="1:16" ht="22.5" x14ac:dyDescent="0.2">
      <c r="A739" s="45" t="s">
        <v>930</v>
      </c>
      <c r="B739" s="41" t="s">
        <v>1017</v>
      </c>
      <c r="C739" s="42" t="s">
        <v>938</v>
      </c>
      <c r="D739" s="43" t="s">
        <v>727</v>
      </c>
      <c r="E739" s="42" t="s">
        <v>883</v>
      </c>
      <c r="F739" s="44">
        <v>2053</v>
      </c>
      <c r="G739" s="44">
        <v>119419</v>
      </c>
      <c r="H739" s="44">
        <v>3119</v>
      </c>
      <c r="I739" s="44">
        <v>34996</v>
      </c>
      <c r="J739" s="44">
        <v>65368</v>
      </c>
      <c r="K739" s="44">
        <v>20242</v>
      </c>
      <c r="L739" s="44">
        <v>26828</v>
      </c>
      <c r="M739" s="44">
        <v>9068</v>
      </c>
      <c r="N739" s="44">
        <v>8934</v>
      </c>
      <c r="O739" s="44">
        <v>10608</v>
      </c>
      <c r="P739" s="46">
        <v>125</v>
      </c>
    </row>
    <row r="740" spans="1:16" x14ac:dyDescent="0.2">
      <c r="A740" s="45" t="s">
        <v>930</v>
      </c>
      <c r="B740" s="41" t="s">
        <v>1018</v>
      </c>
      <c r="C740" s="42" t="s">
        <v>937</v>
      </c>
      <c r="D740" s="43" t="s">
        <v>728</v>
      </c>
      <c r="E740" s="42" t="s">
        <v>877</v>
      </c>
      <c r="F740" s="44">
        <v>0</v>
      </c>
      <c r="G740" s="44">
        <v>0</v>
      </c>
      <c r="H740" s="44">
        <v>0</v>
      </c>
      <c r="I740" s="44">
        <v>0</v>
      </c>
      <c r="J740" s="44">
        <v>0</v>
      </c>
      <c r="K740" s="44">
        <v>0</v>
      </c>
      <c r="L740" s="44">
        <v>0</v>
      </c>
      <c r="M740" s="44">
        <v>0</v>
      </c>
      <c r="N740" s="44">
        <v>0</v>
      </c>
      <c r="O740" s="44">
        <v>0</v>
      </c>
      <c r="P740" s="46">
        <v>24</v>
      </c>
    </row>
    <row r="741" spans="1:16" ht="45" x14ac:dyDescent="0.2">
      <c r="A741" s="45" t="s">
        <v>930</v>
      </c>
      <c r="B741" s="41" t="s">
        <v>1018</v>
      </c>
      <c r="C741" s="42" t="s">
        <v>938</v>
      </c>
      <c r="D741" s="43" t="s">
        <v>729</v>
      </c>
      <c r="E741" s="42" t="s">
        <v>900</v>
      </c>
      <c r="F741" s="44">
        <v>910</v>
      </c>
      <c r="G741" s="44">
        <v>62169</v>
      </c>
      <c r="H741" s="44">
        <v>2060</v>
      </c>
      <c r="I741" s="44">
        <v>22843</v>
      </c>
      <c r="J741" s="44">
        <v>28062</v>
      </c>
      <c r="K741" s="44">
        <v>7115</v>
      </c>
      <c r="L741" s="44">
        <v>16374</v>
      </c>
      <c r="M741" s="44">
        <v>4527</v>
      </c>
      <c r="N741" s="44">
        <v>4245</v>
      </c>
      <c r="O741" s="44">
        <v>10717</v>
      </c>
      <c r="P741" s="46">
        <v>96</v>
      </c>
    </row>
    <row r="742" spans="1:16" ht="33.75" x14ac:dyDescent="0.2">
      <c r="A742" s="45" t="s">
        <v>930</v>
      </c>
      <c r="B742" s="41" t="s">
        <v>1018</v>
      </c>
      <c r="C742" s="42" t="s">
        <v>939</v>
      </c>
      <c r="D742" s="43" t="s">
        <v>730</v>
      </c>
      <c r="E742" s="42" t="s">
        <v>891</v>
      </c>
      <c r="F742" s="44">
        <v>548</v>
      </c>
      <c r="G742" s="44">
        <v>49260</v>
      </c>
      <c r="H742" s="44">
        <v>2335</v>
      </c>
      <c r="I742" s="44">
        <v>20592</v>
      </c>
      <c r="J742" s="44">
        <v>19827</v>
      </c>
      <c r="K742" s="44">
        <v>5323</v>
      </c>
      <c r="L742" s="44">
        <v>11035</v>
      </c>
      <c r="M742" s="44">
        <v>3785</v>
      </c>
      <c r="N742" s="44">
        <v>3568</v>
      </c>
      <c r="O742" s="44">
        <v>8511</v>
      </c>
      <c r="P742" s="46">
        <v>96</v>
      </c>
    </row>
    <row r="743" spans="1:16" x14ac:dyDescent="0.2">
      <c r="A743" s="45" t="s">
        <v>930</v>
      </c>
      <c r="B743" s="41" t="s">
        <v>1018</v>
      </c>
      <c r="C743" s="42" t="s">
        <v>926</v>
      </c>
      <c r="D743" s="43" t="s">
        <v>731</v>
      </c>
      <c r="E743" s="42" t="s">
        <v>885</v>
      </c>
      <c r="F743" s="44">
        <v>798</v>
      </c>
      <c r="G743" s="44">
        <v>17898</v>
      </c>
      <c r="H743" s="44">
        <v>248</v>
      </c>
      <c r="I743" s="44">
        <v>7702</v>
      </c>
      <c r="J743" s="44">
        <v>14408</v>
      </c>
      <c r="K743" s="44">
        <v>2819</v>
      </c>
      <c r="L743" s="44">
        <v>3700</v>
      </c>
      <c r="M743" s="44">
        <v>0</v>
      </c>
      <c r="N743" s="44">
        <v>17</v>
      </c>
      <c r="O743" s="44">
        <v>0</v>
      </c>
      <c r="P743" s="46">
        <v>24</v>
      </c>
    </row>
    <row r="744" spans="1:16" x14ac:dyDescent="0.2">
      <c r="A744" s="45" t="s">
        <v>930</v>
      </c>
      <c r="B744" s="41" t="s">
        <v>1018</v>
      </c>
      <c r="C744" s="42" t="s">
        <v>934</v>
      </c>
      <c r="D744" s="43" t="s">
        <v>732</v>
      </c>
      <c r="E744" s="42" t="s">
        <v>881</v>
      </c>
      <c r="F744" s="44">
        <v>419</v>
      </c>
      <c r="G744" s="44">
        <v>7074</v>
      </c>
      <c r="H744" s="44">
        <v>750</v>
      </c>
      <c r="I744" s="44">
        <v>3976</v>
      </c>
      <c r="J744" s="44">
        <v>4523</v>
      </c>
      <c r="K744" s="44">
        <v>105</v>
      </c>
      <c r="L744" s="44">
        <v>865</v>
      </c>
      <c r="M744" s="44">
        <v>6313</v>
      </c>
      <c r="N744" s="44">
        <v>2020</v>
      </c>
      <c r="O744" s="44">
        <v>1097</v>
      </c>
      <c r="P744" s="46">
        <v>24</v>
      </c>
    </row>
    <row r="745" spans="1:16" x14ac:dyDescent="0.2">
      <c r="A745" s="45" t="s">
        <v>940</v>
      </c>
      <c r="B745" s="41" t="s">
        <v>1019</v>
      </c>
      <c r="C745" s="42" t="s">
        <v>937</v>
      </c>
      <c r="D745" s="43" t="s">
        <v>733</v>
      </c>
      <c r="E745" s="42" t="s">
        <v>877</v>
      </c>
      <c r="F745" s="44">
        <v>0</v>
      </c>
      <c r="G745" s="44">
        <v>0</v>
      </c>
      <c r="H745" s="44">
        <v>0</v>
      </c>
      <c r="I745" s="44">
        <v>0</v>
      </c>
      <c r="J745" s="44">
        <v>0</v>
      </c>
      <c r="K745" s="44">
        <v>0</v>
      </c>
      <c r="L745" s="44">
        <v>0</v>
      </c>
      <c r="M745" s="44">
        <v>0</v>
      </c>
      <c r="N745" s="44">
        <v>0</v>
      </c>
      <c r="O745" s="44">
        <v>0</v>
      </c>
      <c r="P745" s="46">
        <v>0</v>
      </c>
    </row>
    <row r="746" spans="1:16" x14ac:dyDescent="0.2">
      <c r="A746" s="45" t="s">
        <v>940</v>
      </c>
      <c r="B746" s="41" t="s">
        <v>1019</v>
      </c>
      <c r="C746" s="42" t="s">
        <v>934</v>
      </c>
      <c r="D746" s="43" t="s">
        <v>734</v>
      </c>
      <c r="E746" s="42" t="s">
        <v>881</v>
      </c>
      <c r="F746" s="44">
        <v>438</v>
      </c>
      <c r="G746" s="44">
        <v>6248</v>
      </c>
      <c r="H746" s="44">
        <v>901</v>
      </c>
      <c r="I746" s="44">
        <v>2550</v>
      </c>
      <c r="J746" s="44">
        <v>5660</v>
      </c>
      <c r="K746" s="44">
        <v>80</v>
      </c>
      <c r="L746" s="44">
        <v>3691</v>
      </c>
      <c r="M746" s="44">
        <v>6872</v>
      </c>
      <c r="N746" s="44">
        <v>2569</v>
      </c>
      <c r="O746" s="44">
        <v>857</v>
      </c>
      <c r="P746" s="46">
        <v>12</v>
      </c>
    </row>
    <row r="747" spans="1:16" ht="45" x14ac:dyDescent="0.2">
      <c r="A747" s="45" t="s">
        <v>940</v>
      </c>
      <c r="B747" s="41" t="s">
        <v>1019</v>
      </c>
      <c r="C747" s="42" t="s">
        <v>942</v>
      </c>
      <c r="D747" s="43" t="s">
        <v>735</v>
      </c>
      <c r="E747" s="42" t="s">
        <v>886</v>
      </c>
      <c r="F747" s="44">
        <v>1811</v>
      </c>
      <c r="G747" s="44">
        <v>127664</v>
      </c>
      <c r="H747" s="44">
        <v>5321</v>
      </c>
      <c r="I747" s="44">
        <v>41585</v>
      </c>
      <c r="J747" s="44">
        <v>49364</v>
      </c>
      <c r="K747" s="44">
        <v>18482</v>
      </c>
      <c r="L747" s="44">
        <v>42387</v>
      </c>
      <c r="M747" s="44">
        <v>11802</v>
      </c>
      <c r="N747" s="44">
        <v>6528</v>
      </c>
      <c r="O747" s="44">
        <v>19709</v>
      </c>
      <c r="P747" s="46">
        <v>105</v>
      </c>
    </row>
    <row r="748" spans="1:16" x14ac:dyDescent="0.2">
      <c r="A748" s="45" t="s">
        <v>940</v>
      </c>
      <c r="B748" s="41" t="s">
        <v>1019</v>
      </c>
      <c r="C748" s="42" t="s">
        <v>926</v>
      </c>
      <c r="D748" s="43" t="s">
        <v>736</v>
      </c>
      <c r="E748" s="42" t="s">
        <v>873</v>
      </c>
      <c r="F748" s="44">
        <v>1567</v>
      </c>
      <c r="G748" s="44">
        <v>27631</v>
      </c>
      <c r="H748" s="44">
        <v>435</v>
      </c>
      <c r="I748" s="44">
        <v>9681</v>
      </c>
      <c r="J748" s="44">
        <v>19554</v>
      </c>
      <c r="K748" s="44">
        <v>2872</v>
      </c>
      <c r="L748" s="44">
        <v>7502</v>
      </c>
      <c r="M748" s="44">
        <v>0</v>
      </c>
      <c r="N748" s="44">
        <v>46</v>
      </c>
      <c r="O748" s="44">
        <v>158</v>
      </c>
      <c r="P748" s="46">
        <v>24</v>
      </c>
    </row>
    <row r="749" spans="1:16" x14ac:dyDescent="0.2">
      <c r="A749" s="45" t="s">
        <v>928</v>
      </c>
      <c r="B749" s="41" t="s">
        <v>1020</v>
      </c>
      <c r="C749" s="42" t="s">
        <v>866</v>
      </c>
      <c r="D749" s="43" t="s">
        <v>737</v>
      </c>
      <c r="E749" s="42" t="s">
        <v>889</v>
      </c>
      <c r="F749" s="44">
        <v>2684</v>
      </c>
      <c r="G749" s="44">
        <v>68575</v>
      </c>
      <c r="H749" s="44">
        <v>4979</v>
      </c>
      <c r="I749" s="44">
        <v>14078</v>
      </c>
      <c r="J749" s="44">
        <v>49357</v>
      </c>
      <c r="K749" s="44">
        <v>4282</v>
      </c>
      <c r="L749" s="44">
        <v>11111</v>
      </c>
      <c r="M749" s="44">
        <v>33509</v>
      </c>
      <c r="N749" s="44">
        <v>12784</v>
      </c>
      <c r="O749" s="44">
        <v>19043</v>
      </c>
      <c r="P749" s="46">
        <v>143</v>
      </c>
    </row>
    <row r="750" spans="1:16" x14ac:dyDescent="0.2">
      <c r="A750" s="45" t="s">
        <v>928</v>
      </c>
      <c r="B750" s="41" t="s">
        <v>1020</v>
      </c>
      <c r="C750" s="42" t="s">
        <v>932</v>
      </c>
      <c r="D750" s="43" t="s">
        <v>738</v>
      </c>
      <c r="E750" s="42" t="s">
        <v>877</v>
      </c>
      <c r="F750" s="44">
        <v>19082</v>
      </c>
      <c r="G750" s="44">
        <v>55721</v>
      </c>
      <c r="H750" s="44">
        <v>5307</v>
      </c>
      <c r="I750" s="44">
        <v>13437</v>
      </c>
      <c r="J750" s="44">
        <v>357188</v>
      </c>
      <c r="K750" s="44">
        <v>5877</v>
      </c>
      <c r="L750" s="44">
        <v>142344</v>
      </c>
      <c r="M750" s="44">
        <v>31</v>
      </c>
      <c r="N750" s="44">
        <v>19427</v>
      </c>
      <c r="O750" s="44">
        <v>45098</v>
      </c>
      <c r="P750" s="46">
        <v>36</v>
      </c>
    </row>
    <row r="751" spans="1:16" ht="22.5" x14ac:dyDescent="0.2">
      <c r="A751" s="45" t="s">
        <v>928</v>
      </c>
      <c r="B751" s="41" t="s">
        <v>1020</v>
      </c>
      <c r="C751" s="42" t="s">
        <v>913</v>
      </c>
      <c r="D751" s="43" t="s">
        <v>739</v>
      </c>
      <c r="E751" s="42" t="s">
        <v>878</v>
      </c>
      <c r="F751" s="44">
        <v>834</v>
      </c>
      <c r="G751" s="44">
        <v>97029</v>
      </c>
      <c r="H751" s="44">
        <v>1865</v>
      </c>
      <c r="I751" s="44">
        <v>51203</v>
      </c>
      <c r="J751" s="44">
        <v>86808</v>
      </c>
      <c r="K751" s="44">
        <v>16317</v>
      </c>
      <c r="L751" s="44">
        <v>63376</v>
      </c>
      <c r="M751" s="44">
        <v>1990</v>
      </c>
      <c r="N751" s="44">
        <v>4595</v>
      </c>
      <c r="O751" s="44">
        <v>19775</v>
      </c>
      <c r="P751" s="46">
        <v>138</v>
      </c>
    </row>
    <row r="752" spans="1:16" ht="22.5" x14ac:dyDescent="0.2">
      <c r="A752" s="45" t="s">
        <v>928</v>
      </c>
      <c r="B752" s="41" t="s">
        <v>1020</v>
      </c>
      <c r="C752" s="42" t="s">
        <v>913</v>
      </c>
      <c r="D752" s="43" t="s">
        <v>740</v>
      </c>
      <c r="E752" s="42" t="s">
        <v>878</v>
      </c>
      <c r="F752" s="44">
        <v>1431</v>
      </c>
      <c r="G752" s="44">
        <v>92172</v>
      </c>
      <c r="H752" s="44">
        <v>3403</v>
      </c>
      <c r="I752" s="44">
        <v>48814</v>
      </c>
      <c r="J752" s="44">
        <v>95408</v>
      </c>
      <c r="K752" s="44">
        <v>8631</v>
      </c>
      <c r="L752" s="44">
        <v>66728</v>
      </c>
      <c r="M752" s="44">
        <v>4466</v>
      </c>
      <c r="N752" s="44">
        <v>2832</v>
      </c>
      <c r="O752" s="44">
        <v>13953</v>
      </c>
      <c r="P752" s="46">
        <v>134</v>
      </c>
    </row>
    <row r="753" spans="1:16" ht="22.5" x14ac:dyDescent="0.2">
      <c r="A753" s="45" t="s">
        <v>928</v>
      </c>
      <c r="B753" s="41" t="s">
        <v>1020</v>
      </c>
      <c r="C753" s="42" t="s">
        <v>913</v>
      </c>
      <c r="D753" s="43" t="s">
        <v>741</v>
      </c>
      <c r="E753" s="42" t="s">
        <v>878</v>
      </c>
      <c r="F753" s="44">
        <v>679</v>
      </c>
      <c r="G753" s="44">
        <v>66073</v>
      </c>
      <c r="H753" s="44">
        <v>1633</v>
      </c>
      <c r="I753" s="44">
        <v>35004</v>
      </c>
      <c r="J753" s="44">
        <v>63515</v>
      </c>
      <c r="K753" s="44">
        <v>6621</v>
      </c>
      <c r="L753" s="44">
        <v>41387</v>
      </c>
      <c r="M753" s="44">
        <v>1938</v>
      </c>
      <c r="N753" s="44">
        <v>2305</v>
      </c>
      <c r="O753" s="44">
        <v>12270</v>
      </c>
      <c r="P753" s="46">
        <v>124</v>
      </c>
    </row>
    <row r="754" spans="1:16" ht="22.5" x14ac:dyDescent="0.2">
      <c r="A754" s="45" t="s">
        <v>928</v>
      </c>
      <c r="B754" s="41" t="s">
        <v>1020</v>
      </c>
      <c r="C754" s="42" t="s">
        <v>913</v>
      </c>
      <c r="D754" s="43" t="s">
        <v>742</v>
      </c>
      <c r="E754" s="42" t="s">
        <v>878</v>
      </c>
      <c r="F754" s="44">
        <v>395</v>
      </c>
      <c r="G754" s="44">
        <v>71921</v>
      </c>
      <c r="H754" s="44">
        <v>1028</v>
      </c>
      <c r="I754" s="44">
        <v>24483</v>
      </c>
      <c r="J754" s="44">
        <v>47595</v>
      </c>
      <c r="K754" s="44">
        <v>15077</v>
      </c>
      <c r="L754" s="44">
        <v>39472</v>
      </c>
      <c r="M754" s="44">
        <v>897</v>
      </c>
      <c r="N754" s="44">
        <v>1779</v>
      </c>
      <c r="O754" s="44">
        <v>6381</v>
      </c>
      <c r="P754" s="46">
        <v>139</v>
      </c>
    </row>
    <row r="755" spans="1:16" ht="22.5" x14ac:dyDescent="0.2">
      <c r="A755" s="45" t="s">
        <v>928</v>
      </c>
      <c r="B755" s="41" t="s">
        <v>1020</v>
      </c>
      <c r="C755" s="42" t="s">
        <v>913</v>
      </c>
      <c r="D755" s="43" t="s">
        <v>743</v>
      </c>
      <c r="E755" s="42" t="s">
        <v>878</v>
      </c>
      <c r="F755" s="44">
        <v>1937</v>
      </c>
      <c r="G755" s="44">
        <v>55787</v>
      </c>
      <c r="H755" s="44">
        <v>1176</v>
      </c>
      <c r="I755" s="44">
        <v>32363</v>
      </c>
      <c r="J755" s="44">
        <v>69648</v>
      </c>
      <c r="K755" s="44">
        <v>4871</v>
      </c>
      <c r="L755" s="44">
        <v>33974</v>
      </c>
      <c r="M755" s="44">
        <v>2963</v>
      </c>
      <c r="N755" s="44">
        <v>5406</v>
      </c>
      <c r="O755" s="44">
        <v>15237</v>
      </c>
      <c r="P755" s="46">
        <v>117</v>
      </c>
    </row>
    <row r="756" spans="1:16" ht="22.5" x14ac:dyDescent="0.2">
      <c r="A756" s="45" t="s">
        <v>928</v>
      </c>
      <c r="B756" s="41" t="s">
        <v>1020</v>
      </c>
      <c r="C756" s="42" t="s">
        <v>913</v>
      </c>
      <c r="D756" s="43" t="s">
        <v>744</v>
      </c>
      <c r="E756" s="42" t="s">
        <v>878</v>
      </c>
      <c r="F756" s="44">
        <v>783</v>
      </c>
      <c r="G756" s="44">
        <v>96835</v>
      </c>
      <c r="H756" s="44">
        <v>1208</v>
      </c>
      <c r="I756" s="44">
        <v>36672</v>
      </c>
      <c r="J756" s="44">
        <v>61273</v>
      </c>
      <c r="K756" s="44">
        <v>20347</v>
      </c>
      <c r="L756" s="44">
        <v>48993</v>
      </c>
      <c r="M756" s="44">
        <v>1312</v>
      </c>
      <c r="N756" s="44">
        <v>3001</v>
      </c>
      <c r="O756" s="44">
        <v>12593</v>
      </c>
      <c r="P756" s="46">
        <v>130</v>
      </c>
    </row>
    <row r="757" spans="1:16" ht="22.5" x14ac:dyDescent="0.2">
      <c r="A757" s="45" t="s">
        <v>928</v>
      </c>
      <c r="B757" s="41" t="s">
        <v>1020</v>
      </c>
      <c r="C757" s="42" t="s">
        <v>913</v>
      </c>
      <c r="D757" s="43" t="s">
        <v>745</v>
      </c>
      <c r="E757" s="42" t="s">
        <v>878</v>
      </c>
      <c r="F757" s="44">
        <v>569</v>
      </c>
      <c r="G757" s="44">
        <v>96253</v>
      </c>
      <c r="H757" s="44">
        <v>1463</v>
      </c>
      <c r="I757" s="44">
        <v>35566</v>
      </c>
      <c r="J757" s="44">
        <v>72433</v>
      </c>
      <c r="K757" s="44">
        <v>21203</v>
      </c>
      <c r="L757" s="44">
        <v>25754</v>
      </c>
      <c r="M757" s="44">
        <v>1127</v>
      </c>
      <c r="N757" s="44">
        <v>1316</v>
      </c>
      <c r="O757" s="44">
        <v>8367</v>
      </c>
      <c r="P757" s="46">
        <v>132</v>
      </c>
    </row>
    <row r="758" spans="1:16" ht="22.5" x14ac:dyDescent="0.2">
      <c r="A758" s="45" t="s">
        <v>928</v>
      </c>
      <c r="B758" s="41" t="s">
        <v>1020</v>
      </c>
      <c r="C758" s="42" t="s">
        <v>913</v>
      </c>
      <c r="D758" s="43" t="s">
        <v>746</v>
      </c>
      <c r="E758" s="42" t="s">
        <v>878</v>
      </c>
      <c r="F758" s="44">
        <v>294</v>
      </c>
      <c r="G758" s="44">
        <v>62695</v>
      </c>
      <c r="H758" s="44">
        <v>1625</v>
      </c>
      <c r="I758" s="44">
        <v>18866</v>
      </c>
      <c r="J758" s="44">
        <v>38192</v>
      </c>
      <c r="K758" s="44">
        <v>15781</v>
      </c>
      <c r="L758" s="44">
        <v>33856</v>
      </c>
      <c r="M758" s="44">
        <v>529</v>
      </c>
      <c r="N758" s="44">
        <v>844</v>
      </c>
      <c r="O758" s="44">
        <v>2313</v>
      </c>
      <c r="P758" s="46">
        <v>99</v>
      </c>
    </row>
    <row r="759" spans="1:16" x14ac:dyDescent="0.2">
      <c r="A759" s="45" t="s">
        <v>928</v>
      </c>
      <c r="B759" s="41" t="s">
        <v>1020</v>
      </c>
      <c r="C759" s="42" t="s">
        <v>914</v>
      </c>
      <c r="D759" s="43" t="s">
        <v>747</v>
      </c>
      <c r="E759" s="42" t="s">
        <v>859</v>
      </c>
      <c r="F759" s="44">
        <v>1302</v>
      </c>
      <c r="G759" s="44">
        <v>68106</v>
      </c>
      <c r="H759" s="44">
        <v>4597</v>
      </c>
      <c r="I759" s="44">
        <v>14589</v>
      </c>
      <c r="J759" s="44">
        <v>25841</v>
      </c>
      <c r="K759" s="44">
        <v>6074</v>
      </c>
      <c r="L759" s="44">
        <v>9242</v>
      </c>
      <c r="M759" s="44">
        <v>15309</v>
      </c>
      <c r="N759" s="44">
        <v>5506</v>
      </c>
      <c r="O759" s="44">
        <v>7650</v>
      </c>
      <c r="P759" s="46">
        <v>96</v>
      </c>
    </row>
    <row r="760" spans="1:16" x14ac:dyDescent="0.2">
      <c r="A760" s="45" t="s">
        <v>928</v>
      </c>
      <c r="B760" s="41" t="s">
        <v>1020</v>
      </c>
      <c r="C760" s="42" t="s">
        <v>914</v>
      </c>
      <c r="D760" s="43" t="s">
        <v>748</v>
      </c>
      <c r="E760" s="42" t="s">
        <v>859</v>
      </c>
      <c r="F760" s="44">
        <v>2288</v>
      </c>
      <c r="G760" s="44">
        <v>76920</v>
      </c>
      <c r="H760" s="44">
        <v>4571</v>
      </c>
      <c r="I760" s="44">
        <v>11158</v>
      </c>
      <c r="J760" s="44">
        <v>33023</v>
      </c>
      <c r="K760" s="44">
        <v>5575</v>
      </c>
      <c r="L760" s="44">
        <v>11106</v>
      </c>
      <c r="M760" s="44">
        <v>26223</v>
      </c>
      <c r="N760" s="44">
        <v>7697</v>
      </c>
      <c r="O760" s="44">
        <v>13423</v>
      </c>
      <c r="P760" s="46">
        <v>87</v>
      </c>
    </row>
    <row r="761" spans="1:16" x14ac:dyDescent="0.2">
      <c r="A761" s="45" t="s">
        <v>928</v>
      </c>
      <c r="B761" s="41" t="s">
        <v>1020</v>
      </c>
      <c r="C761" s="42" t="s">
        <v>914</v>
      </c>
      <c r="D761" s="43" t="s">
        <v>749</v>
      </c>
      <c r="E761" s="42" t="s">
        <v>859</v>
      </c>
      <c r="F761" s="44">
        <v>1510</v>
      </c>
      <c r="G761" s="44">
        <v>80654</v>
      </c>
      <c r="H761" s="44">
        <v>7164</v>
      </c>
      <c r="I761" s="44">
        <v>6705</v>
      </c>
      <c r="J761" s="44">
        <v>41896</v>
      </c>
      <c r="K761" s="44">
        <v>6585</v>
      </c>
      <c r="L761" s="44">
        <v>9407</v>
      </c>
      <c r="M761" s="44">
        <v>35679</v>
      </c>
      <c r="N761" s="44">
        <v>7867</v>
      </c>
      <c r="O761" s="44">
        <v>15114</v>
      </c>
      <c r="P761" s="46">
        <v>96</v>
      </c>
    </row>
    <row r="762" spans="1:16" x14ac:dyDescent="0.2">
      <c r="A762" s="45" t="s">
        <v>928</v>
      </c>
      <c r="B762" s="41" t="s">
        <v>1020</v>
      </c>
      <c r="C762" s="42" t="s">
        <v>914</v>
      </c>
      <c r="D762" s="43" t="s">
        <v>750</v>
      </c>
      <c r="E762" s="42" t="s">
        <v>858</v>
      </c>
      <c r="F762" s="44">
        <v>1023</v>
      </c>
      <c r="G762" s="44">
        <v>28710</v>
      </c>
      <c r="H762" s="44">
        <v>1954</v>
      </c>
      <c r="I762" s="44">
        <v>2028</v>
      </c>
      <c r="J762" s="44">
        <v>9701</v>
      </c>
      <c r="K762" s="44">
        <v>3534</v>
      </c>
      <c r="L762" s="44">
        <v>1593</v>
      </c>
      <c r="M762" s="44">
        <v>6133</v>
      </c>
      <c r="N762" s="44">
        <v>3091</v>
      </c>
      <c r="O762" s="44">
        <v>2597</v>
      </c>
      <c r="P762" s="46">
        <v>60</v>
      </c>
    </row>
    <row r="763" spans="1:16" x14ac:dyDescent="0.2">
      <c r="A763" s="45" t="s">
        <v>928</v>
      </c>
      <c r="B763" s="41" t="s">
        <v>1020</v>
      </c>
      <c r="C763" s="42" t="s">
        <v>914</v>
      </c>
      <c r="D763" s="43" t="s">
        <v>751</v>
      </c>
      <c r="E763" s="42" t="s">
        <v>859</v>
      </c>
      <c r="F763" s="44">
        <v>980</v>
      </c>
      <c r="G763" s="44">
        <v>50764</v>
      </c>
      <c r="H763" s="44">
        <v>4357</v>
      </c>
      <c r="I763" s="44">
        <v>4515</v>
      </c>
      <c r="J763" s="44">
        <v>18814</v>
      </c>
      <c r="K763" s="44">
        <v>5280</v>
      </c>
      <c r="L763" s="44">
        <v>4507</v>
      </c>
      <c r="M763" s="44">
        <v>14106</v>
      </c>
      <c r="N763" s="44">
        <v>4907</v>
      </c>
      <c r="O763" s="44">
        <v>6631</v>
      </c>
      <c r="P763" s="46">
        <v>95</v>
      </c>
    </row>
    <row r="764" spans="1:16" x14ac:dyDescent="0.2">
      <c r="A764" s="45" t="s">
        <v>928</v>
      </c>
      <c r="B764" s="41" t="s">
        <v>1020</v>
      </c>
      <c r="C764" s="42" t="s">
        <v>915</v>
      </c>
      <c r="D764" s="43" t="s">
        <v>752</v>
      </c>
      <c r="E764" s="42" t="s">
        <v>876</v>
      </c>
      <c r="F764" s="44">
        <v>2845</v>
      </c>
      <c r="G764" s="44">
        <v>63218</v>
      </c>
      <c r="H764" s="44">
        <v>3761</v>
      </c>
      <c r="I764" s="44">
        <v>24747</v>
      </c>
      <c r="J764" s="44">
        <v>49802</v>
      </c>
      <c r="K764" s="44">
        <v>9470</v>
      </c>
      <c r="L764" s="44">
        <v>15507</v>
      </c>
      <c r="M764" s="44">
        <v>5907</v>
      </c>
      <c r="N764" s="44">
        <v>2633</v>
      </c>
      <c r="O764" s="44">
        <v>6100</v>
      </c>
      <c r="P764" s="46">
        <v>96</v>
      </c>
    </row>
    <row r="765" spans="1:16" x14ac:dyDescent="0.2">
      <c r="A765" s="45" t="s">
        <v>928</v>
      </c>
      <c r="B765" s="41" t="s">
        <v>1020</v>
      </c>
      <c r="C765" s="42" t="s">
        <v>915</v>
      </c>
      <c r="D765" s="43" t="s">
        <v>753</v>
      </c>
      <c r="E765" s="42" t="s">
        <v>876</v>
      </c>
      <c r="F765" s="44">
        <v>3781</v>
      </c>
      <c r="G765" s="44">
        <v>118089</v>
      </c>
      <c r="H765" s="44">
        <v>4933</v>
      </c>
      <c r="I765" s="44">
        <v>30408</v>
      </c>
      <c r="J765" s="44">
        <v>57995</v>
      </c>
      <c r="K765" s="44">
        <v>12848</v>
      </c>
      <c r="L765" s="44">
        <v>26265</v>
      </c>
      <c r="M765" s="44">
        <v>14441</v>
      </c>
      <c r="N765" s="44">
        <v>3168</v>
      </c>
      <c r="O765" s="44">
        <v>10857</v>
      </c>
      <c r="P765" s="46">
        <v>106</v>
      </c>
    </row>
    <row r="766" spans="1:16" x14ac:dyDescent="0.2">
      <c r="A766" s="45" t="s">
        <v>928</v>
      </c>
      <c r="B766" s="41" t="s">
        <v>1020</v>
      </c>
      <c r="C766" s="42" t="s">
        <v>915</v>
      </c>
      <c r="D766" s="43" t="s">
        <v>755</v>
      </c>
      <c r="E766" s="42" t="s">
        <v>876</v>
      </c>
      <c r="F766" s="44">
        <v>2671</v>
      </c>
      <c r="G766" s="44">
        <v>49129</v>
      </c>
      <c r="H766" s="44">
        <v>2266</v>
      </c>
      <c r="I766" s="44">
        <v>21637</v>
      </c>
      <c r="J766" s="44">
        <v>38661</v>
      </c>
      <c r="K766" s="44">
        <v>7594</v>
      </c>
      <c r="L766" s="44">
        <v>33005</v>
      </c>
      <c r="M766" s="44">
        <v>13153</v>
      </c>
      <c r="N766" s="44">
        <v>3420</v>
      </c>
      <c r="O766" s="44">
        <v>9530</v>
      </c>
      <c r="P766" s="46">
        <v>96</v>
      </c>
    </row>
    <row r="767" spans="1:16" x14ac:dyDescent="0.2">
      <c r="A767" s="45" t="s">
        <v>928</v>
      </c>
      <c r="B767" s="41" t="s">
        <v>1020</v>
      </c>
      <c r="C767" s="42" t="s">
        <v>926</v>
      </c>
      <c r="D767" s="43" t="s">
        <v>756</v>
      </c>
      <c r="E767" s="42" t="s">
        <v>873</v>
      </c>
      <c r="F767" s="44">
        <v>9150</v>
      </c>
      <c r="G767" s="44">
        <v>139887</v>
      </c>
      <c r="H767" s="44">
        <v>1230</v>
      </c>
      <c r="I767" s="44">
        <v>54069</v>
      </c>
      <c r="J767" s="44">
        <v>104078</v>
      </c>
      <c r="K767" s="44">
        <v>22286</v>
      </c>
      <c r="L767" s="44">
        <v>71484</v>
      </c>
      <c r="M767" s="44">
        <v>2</v>
      </c>
      <c r="N767" s="44">
        <v>3</v>
      </c>
      <c r="O767" s="44">
        <v>2717</v>
      </c>
      <c r="P767" s="46">
        <v>90</v>
      </c>
    </row>
    <row r="768" spans="1:16" x14ac:dyDescent="0.2">
      <c r="A768" s="45" t="s">
        <v>928</v>
      </c>
      <c r="B768" s="41" t="s">
        <v>1020</v>
      </c>
      <c r="C768" s="42" t="s">
        <v>926</v>
      </c>
      <c r="D768" s="43" t="s">
        <v>757</v>
      </c>
      <c r="E768" s="42" t="s">
        <v>873</v>
      </c>
      <c r="F768" s="44">
        <v>9783</v>
      </c>
      <c r="G768" s="44">
        <v>203706</v>
      </c>
      <c r="H768" s="44">
        <v>1034</v>
      </c>
      <c r="I768" s="44">
        <v>53467</v>
      </c>
      <c r="J768" s="44">
        <v>118044</v>
      </c>
      <c r="K768" s="44">
        <v>49439</v>
      </c>
      <c r="L768" s="44">
        <v>50918</v>
      </c>
      <c r="M768" s="44">
        <v>0</v>
      </c>
      <c r="N768" s="44">
        <v>42</v>
      </c>
      <c r="O768" s="44">
        <v>317</v>
      </c>
      <c r="P768" s="46">
        <v>96</v>
      </c>
    </row>
    <row r="769" spans="1:16" x14ac:dyDescent="0.2">
      <c r="A769" s="45" t="s">
        <v>928</v>
      </c>
      <c r="B769" s="41" t="s">
        <v>1020</v>
      </c>
      <c r="C769" s="42" t="s">
        <v>957</v>
      </c>
      <c r="D769" s="43" t="s">
        <v>758</v>
      </c>
      <c r="E769" s="42" t="s">
        <v>874</v>
      </c>
      <c r="F769" s="44">
        <v>4465</v>
      </c>
      <c r="G769" s="44">
        <v>92445</v>
      </c>
      <c r="H769" s="44">
        <v>10891</v>
      </c>
      <c r="I769" s="44">
        <v>7335</v>
      </c>
      <c r="J769" s="44">
        <v>33706</v>
      </c>
      <c r="K769" s="44">
        <v>11325</v>
      </c>
      <c r="L769" s="44">
        <v>13389</v>
      </c>
      <c r="M769" s="44">
        <v>33425</v>
      </c>
      <c r="N769" s="44">
        <v>13562</v>
      </c>
      <c r="O769" s="44">
        <v>4786</v>
      </c>
      <c r="P769" s="46">
        <v>120</v>
      </c>
    </row>
    <row r="770" spans="1:16" x14ac:dyDescent="0.2">
      <c r="A770" s="45" t="s">
        <v>928</v>
      </c>
      <c r="B770" s="41" t="s">
        <v>1020</v>
      </c>
      <c r="C770" s="42" t="s">
        <v>923</v>
      </c>
      <c r="D770" s="43" t="s">
        <v>759</v>
      </c>
      <c r="E770" s="42" t="s">
        <v>870</v>
      </c>
      <c r="F770" s="44">
        <v>4528</v>
      </c>
      <c r="G770" s="44">
        <v>92990</v>
      </c>
      <c r="H770" s="44">
        <v>14308</v>
      </c>
      <c r="I770" s="44">
        <v>12913</v>
      </c>
      <c r="J770" s="44">
        <v>40340</v>
      </c>
      <c r="K770" s="44">
        <v>12463</v>
      </c>
      <c r="L770" s="44">
        <v>52001</v>
      </c>
      <c r="M770" s="44">
        <v>32012</v>
      </c>
      <c r="N770" s="44">
        <v>20191</v>
      </c>
      <c r="O770" s="44">
        <v>32137</v>
      </c>
      <c r="P770" s="46">
        <v>120</v>
      </c>
    </row>
    <row r="771" spans="1:16" x14ac:dyDescent="0.2">
      <c r="A771" s="45" t="s">
        <v>930</v>
      </c>
      <c r="B771" s="41" t="s">
        <v>1021</v>
      </c>
      <c r="C771" s="42" t="s">
        <v>937</v>
      </c>
      <c r="D771" s="43" t="s">
        <v>760</v>
      </c>
      <c r="E771" s="42" t="s">
        <v>877</v>
      </c>
      <c r="F771" s="44">
        <v>0</v>
      </c>
      <c r="G771" s="44">
        <v>0</v>
      </c>
      <c r="H771" s="44">
        <v>0</v>
      </c>
      <c r="I771" s="44">
        <v>0</v>
      </c>
      <c r="J771" s="44">
        <v>0</v>
      </c>
      <c r="K771" s="44">
        <v>0</v>
      </c>
      <c r="L771" s="44">
        <v>0</v>
      </c>
      <c r="M771" s="44">
        <v>0</v>
      </c>
      <c r="N771" s="44">
        <v>0</v>
      </c>
      <c r="O771" s="44">
        <v>0</v>
      </c>
      <c r="P771" s="46">
        <v>12</v>
      </c>
    </row>
    <row r="772" spans="1:16" ht="33.75" x14ac:dyDescent="0.2">
      <c r="A772" s="45" t="s">
        <v>930</v>
      </c>
      <c r="B772" s="41" t="s">
        <v>1021</v>
      </c>
      <c r="C772" s="42" t="s">
        <v>938</v>
      </c>
      <c r="D772" s="43" t="s">
        <v>761</v>
      </c>
      <c r="E772" s="42" t="s">
        <v>907</v>
      </c>
      <c r="F772" s="44">
        <v>550</v>
      </c>
      <c r="G772" s="44">
        <v>50530</v>
      </c>
      <c r="H772" s="44">
        <v>2455</v>
      </c>
      <c r="I772" s="44">
        <v>22632</v>
      </c>
      <c r="J772" s="44">
        <v>34675</v>
      </c>
      <c r="K772" s="44">
        <v>7304</v>
      </c>
      <c r="L772" s="44">
        <v>13074</v>
      </c>
      <c r="M772" s="44">
        <v>5035</v>
      </c>
      <c r="N772" s="44">
        <v>6001</v>
      </c>
      <c r="O772" s="44">
        <v>9492</v>
      </c>
      <c r="P772" s="46">
        <v>84</v>
      </c>
    </row>
    <row r="773" spans="1:16" ht="33.75" x14ac:dyDescent="0.2">
      <c r="A773" s="45" t="s">
        <v>930</v>
      </c>
      <c r="B773" s="41" t="s">
        <v>1021</v>
      </c>
      <c r="C773" s="42" t="s">
        <v>939</v>
      </c>
      <c r="D773" s="43" t="s">
        <v>762</v>
      </c>
      <c r="E773" s="42" t="s">
        <v>884</v>
      </c>
      <c r="F773" s="44">
        <v>456</v>
      </c>
      <c r="G773" s="44">
        <v>41634</v>
      </c>
      <c r="H773" s="44">
        <v>2211</v>
      </c>
      <c r="I773" s="44">
        <v>16242</v>
      </c>
      <c r="J773" s="44">
        <v>21460</v>
      </c>
      <c r="K773" s="44">
        <v>6341</v>
      </c>
      <c r="L773" s="44">
        <v>14621</v>
      </c>
      <c r="M773" s="44">
        <v>5942</v>
      </c>
      <c r="N773" s="44">
        <v>2901</v>
      </c>
      <c r="O773" s="44">
        <v>6840</v>
      </c>
      <c r="P773" s="46">
        <v>64</v>
      </c>
    </row>
    <row r="774" spans="1:16" x14ac:dyDescent="0.2">
      <c r="A774" s="45" t="s">
        <v>930</v>
      </c>
      <c r="B774" s="41" t="s">
        <v>1021</v>
      </c>
      <c r="C774" s="42" t="s">
        <v>926</v>
      </c>
      <c r="D774" s="43" t="s">
        <v>763</v>
      </c>
      <c r="E774" s="42" t="s">
        <v>885</v>
      </c>
      <c r="F774" s="44">
        <v>654</v>
      </c>
      <c r="G774" s="44">
        <v>14478</v>
      </c>
      <c r="H774" s="44">
        <v>326</v>
      </c>
      <c r="I774" s="44">
        <v>5132</v>
      </c>
      <c r="J774" s="44">
        <v>12328</v>
      </c>
      <c r="K774" s="44">
        <v>3276</v>
      </c>
      <c r="L774" s="44">
        <v>7411</v>
      </c>
      <c r="M774" s="44">
        <v>0</v>
      </c>
      <c r="N774" s="44">
        <v>84</v>
      </c>
      <c r="O774" s="44">
        <v>154</v>
      </c>
      <c r="P774" s="46">
        <v>24</v>
      </c>
    </row>
    <row r="775" spans="1:16" x14ac:dyDescent="0.2">
      <c r="A775" s="45" t="s">
        <v>930</v>
      </c>
      <c r="B775" s="41" t="s">
        <v>1021</v>
      </c>
      <c r="C775" s="42" t="s">
        <v>934</v>
      </c>
      <c r="D775" s="43" t="s">
        <v>764</v>
      </c>
      <c r="E775" s="42" t="s">
        <v>881</v>
      </c>
      <c r="F775" s="44">
        <v>502</v>
      </c>
      <c r="G775" s="44">
        <v>4225</v>
      </c>
      <c r="H775" s="44">
        <v>567</v>
      </c>
      <c r="I775" s="44">
        <v>1208</v>
      </c>
      <c r="J775" s="44">
        <v>4717</v>
      </c>
      <c r="K775" s="44">
        <v>510</v>
      </c>
      <c r="L775" s="44">
        <v>1902</v>
      </c>
      <c r="M775" s="44">
        <v>6054</v>
      </c>
      <c r="N775" s="44">
        <v>2740</v>
      </c>
      <c r="O775" s="44">
        <v>705</v>
      </c>
      <c r="P775" s="46">
        <v>12</v>
      </c>
    </row>
    <row r="776" spans="1:16" x14ac:dyDescent="0.2">
      <c r="A776" s="45" t="s">
        <v>928</v>
      </c>
      <c r="B776" s="41" t="s">
        <v>1022</v>
      </c>
      <c r="C776" s="42" t="s">
        <v>932</v>
      </c>
      <c r="D776" s="43" t="s">
        <v>765</v>
      </c>
      <c r="E776" s="42" t="s">
        <v>877</v>
      </c>
      <c r="F776" s="44">
        <v>21166</v>
      </c>
      <c r="G776" s="44">
        <v>336511</v>
      </c>
      <c r="H776" s="44">
        <v>12674</v>
      </c>
      <c r="I776" s="44">
        <v>11964</v>
      </c>
      <c r="J776" s="44">
        <v>458719</v>
      </c>
      <c r="K776" s="44">
        <v>466</v>
      </c>
      <c r="L776" s="44">
        <v>61900</v>
      </c>
      <c r="M776" s="44">
        <v>164</v>
      </c>
      <c r="N776" s="44">
        <v>13367</v>
      </c>
      <c r="O776" s="44">
        <v>103900</v>
      </c>
      <c r="P776" s="46">
        <v>36</v>
      </c>
    </row>
    <row r="777" spans="1:16" x14ac:dyDescent="0.2">
      <c r="A777" s="45" t="s">
        <v>928</v>
      </c>
      <c r="B777" s="41" t="s">
        <v>1022</v>
      </c>
      <c r="C777" s="42" t="s">
        <v>866</v>
      </c>
      <c r="D777" s="43" t="s">
        <v>766</v>
      </c>
      <c r="E777" s="42" t="s">
        <v>889</v>
      </c>
      <c r="F777" s="44">
        <v>1264</v>
      </c>
      <c r="G777" s="44">
        <v>29078</v>
      </c>
      <c r="H777" s="44">
        <v>1784</v>
      </c>
      <c r="I777" s="44">
        <v>4408</v>
      </c>
      <c r="J777" s="44">
        <v>25224</v>
      </c>
      <c r="K777" s="44">
        <v>1767</v>
      </c>
      <c r="L777" s="44">
        <v>4140</v>
      </c>
      <c r="M777" s="44">
        <v>13789</v>
      </c>
      <c r="N777" s="44">
        <v>6882</v>
      </c>
      <c r="O777" s="44">
        <v>14407</v>
      </c>
      <c r="P777" s="46">
        <v>73</v>
      </c>
    </row>
    <row r="778" spans="1:16" x14ac:dyDescent="0.2">
      <c r="A778" s="45" t="s">
        <v>928</v>
      </c>
      <c r="B778" s="41" t="s">
        <v>1022</v>
      </c>
      <c r="C778" s="42" t="s">
        <v>913</v>
      </c>
      <c r="D778" s="43" t="s">
        <v>767</v>
      </c>
      <c r="E778" s="42" t="s">
        <v>893</v>
      </c>
      <c r="F778" s="44">
        <v>1522</v>
      </c>
      <c r="G778" s="44">
        <v>122203</v>
      </c>
      <c r="H778" s="44">
        <v>2711</v>
      </c>
      <c r="I778" s="44">
        <v>50348</v>
      </c>
      <c r="J778" s="44">
        <v>104155</v>
      </c>
      <c r="K778" s="44">
        <v>22996</v>
      </c>
      <c r="L778" s="44">
        <v>52959</v>
      </c>
      <c r="M778" s="44">
        <v>1007</v>
      </c>
      <c r="N778" s="44">
        <v>4709</v>
      </c>
      <c r="O778" s="44">
        <v>16457</v>
      </c>
      <c r="P778" s="46">
        <v>144</v>
      </c>
    </row>
    <row r="779" spans="1:16" x14ac:dyDescent="0.2">
      <c r="A779" s="45" t="s">
        <v>928</v>
      </c>
      <c r="B779" s="41" t="s">
        <v>1022</v>
      </c>
      <c r="C779" s="42" t="s">
        <v>913</v>
      </c>
      <c r="D779" s="43" t="s">
        <v>768</v>
      </c>
      <c r="E779" s="42" t="s">
        <v>893</v>
      </c>
      <c r="F779" s="44">
        <v>1552</v>
      </c>
      <c r="G779" s="44">
        <v>105902</v>
      </c>
      <c r="H779" s="44">
        <v>3373</v>
      </c>
      <c r="I779" s="44">
        <v>62671</v>
      </c>
      <c r="J779" s="44">
        <v>121779</v>
      </c>
      <c r="K779" s="44">
        <v>21309</v>
      </c>
      <c r="L779" s="44">
        <v>44097</v>
      </c>
      <c r="M779" s="44">
        <v>1590</v>
      </c>
      <c r="N779" s="44">
        <v>5171</v>
      </c>
      <c r="O779" s="44">
        <v>18078</v>
      </c>
      <c r="P779" s="46">
        <v>126</v>
      </c>
    </row>
    <row r="780" spans="1:16" ht="22.5" x14ac:dyDescent="0.2">
      <c r="A780" s="45" t="s">
        <v>928</v>
      </c>
      <c r="B780" s="41" t="s">
        <v>1022</v>
      </c>
      <c r="C780" s="42" t="s">
        <v>913</v>
      </c>
      <c r="D780" s="43" t="s">
        <v>769</v>
      </c>
      <c r="E780" s="42" t="s">
        <v>908</v>
      </c>
      <c r="F780" s="44">
        <v>513</v>
      </c>
      <c r="G780" s="44">
        <v>50673</v>
      </c>
      <c r="H780" s="44">
        <v>1890</v>
      </c>
      <c r="I780" s="44">
        <v>19433</v>
      </c>
      <c r="J780" s="44">
        <v>54954</v>
      </c>
      <c r="K780" s="44">
        <v>11100</v>
      </c>
      <c r="L780" s="44">
        <v>13869</v>
      </c>
      <c r="M780" s="44">
        <v>5405</v>
      </c>
      <c r="N780" s="44">
        <v>4300</v>
      </c>
      <c r="O780" s="44">
        <v>15279</v>
      </c>
      <c r="P780" s="46">
        <v>60</v>
      </c>
    </row>
    <row r="781" spans="1:16" x14ac:dyDescent="0.2">
      <c r="A781" s="45" t="s">
        <v>928</v>
      </c>
      <c r="B781" s="41" t="s">
        <v>1022</v>
      </c>
      <c r="C781" s="42" t="s">
        <v>913</v>
      </c>
      <c r="D781" s="43" t="s">
        <v>770</v>
      </c>
      <c r="E781" s="42" t="s">
        <v>893</v>
      </c>
      <c r="F781" s="44">
        <v>1288</v>
      </c>
      <c r="G781" s="44">
        <v>80199</v>
      </c>
      <c r="H781" s="44">
        <v>1736</v>
      </c>
      <c r="I781" s="44">
        <v>44065</v>
      </c>
      <c r="J781" s="44">
        <v>61262</v>
      </c>
      <c r="K781" s="44">
        <v>4585</v>
      </c>
      <c r="L781" s="44">
        <v>49871</v>
      </c>
      <c r="M781" s="44">
        <v>722</v>
      </c>
      <c r="N781" s="44">
        <v>3114</v>
      </c>
      <c r="O781" s="44">
        <v>10582</v>
      </c>
      <c r="P781" s="46">
        <v>144</v>
      </c>
    </row>
    <row r="782" spans="1:16" x14ac:dyDescent="0.2">
      <c r="A782" s="45" t="s">
        <v>928</v>
      </c>
      <c r="B782" s="41" t="s">
        <v>1022</v>
      </c>
      <c r="C782" s="42" t="s">
        <v>914</v>
      </c>
      <c r="D782" s="43" t="s">
        <v>771</v>
      </c>
      <c r="E782" s="42" t="s">
        <v>879</v>
      </c>
      <c r="F782" s="44">
        <v>1888</v>
      </c>
      <c r="G782" s="44">
        <v>67149</v>
      </c>
      <c r="H782" s="44">
        <v>3674</v>
      </c>
      <c r="I782" s="44">
        <v>10638</v>
      </c>
      <c r="J782" s="44">
        <v>21218</v>
      </c>
      <c r="K782" s="44">
        <v>5451</v>
      </c>
      <c r="L782" s="44">
        <v>8794</v>
      </c>
      <c r="M782" s="44">
        <v>14784</v>
      </c>
      <c r="N782" s="44">
        <v>6313</v>
      </c>
      <c r="O782" s="44">
        <v>8518</v>
      </c>
      <c r="P782" s="46">
        <v>100</v>
      </c>
    </row>
    <row r="783" spans="1:16" x14ac:dyDescent="0.2">
      <c r="A783" s="45" t="s">
        <v>928</v>
      </c>
      <c r="B783" s="41" t="s">
        <v>1022</v>
      </c>
      <c r="C783" s="42" t="s">
        <v>914</v>
      </c>
      <c r="D783" s="43" t="s">
        <v>772</v>
      </c>
      <c r="E783" s="42" t="s">
        <v>859</v>
      </c>
      <c r="F783" s="44">
        <v>1156</v>
      </c>
      <c r="G783" s="44">
        <v>47986</v>
      </c>
      <c r="H783" s="44">
        <v>2807</v>
      </c>
      <c r="I783" s="44">
        <v>7266</v>
      </c>
      <c r="J783" s="44">
        <v>19268</v>
      </c>
      <c r="K783" s="44">
        <v>4030</v>
      </c>
      <c r="L783" s="44">
        <v>25730</v>
      </c>
      <c r="M783" s="44">
        <v>12998</v>
      </c>
      <c r="N783" s="44">
        <v>4289</v>
      </c>
      <c r="O783" s="44">
        <v>2991</v>
      </c>
      <c r="P783" s="46">
        <v>72</v>
      </c>
    </row>
    <row r="784" spans="1:16" x14ac:dyDescent="0.2">
      <c r="A784" s="45" t="s">
        <v>928</v>
      </c>
      <c r="B784" s="41" t="s">
        <v>1022</v>
      </c>
      <c r="C784" s="42" t="s">
        <v>915</v>
      </c>
      <c r="D784" s="43" t="s">
        <v>773</v>
      </c>
      <c r="E784" s="42" t="s">
        <v>876</v>
      </c>
      <c r="F784" s="44">
        <v>3863</v>
      </c>
      <c r="G784" s="44">
        <v>78122</v>
      </c>
      <c r="H784" s="44">
        <v>2578</v>
      </c>
      <c r="I784" s="44">
        <v>28276</v>
      </c>
      <c r="J784" s="44">
        <v>62675</v>
      </c>
      <c r="K784" s="44">
        <v>10984</v>
      </c>
      <c r="L784" s="44">
        <v>19763</v>
      </c>
      <c r="M784" s="44">
        <v>10780</v>
      </c>
      <c r="N784" s="44">
        <v>5393</v>
      </c>
      <c r="O784" s="44">
        <v>21089</v>
      </c>
      <c r="P784" s="46">
        <v>94</v>
      </c>
    </row>
    <row r="785" spans="1:16" x14ac:dyDescent="0.2">
      <c r="A785" s="45" t="s">
        <v>928</v>
      </c>
      <c r="B785" s="41" t="s">
        <v>1022</v>
      </c>
      <c r="C785" s="42" t="s">
        <v>915</v>
      </c>
      <c r="D785" s="43" t="s">
        <v>774</v>
      </c>
      <c r="E785" s="42" t="s">
        <v>876</v>
      </c>
      <c r="F785" s="44">
        <v>2328</v>
      </c>
      <c r="G785" s="44">
        <v>77412</v>
      </c>
      <c r="H785" s="44">
        <v>3949</v>
      </c>
      <c r="I785" s="44">
        <v>24804</v>
      </c>
      <c r="J785" s="44">
        <v>36273</v>
      </c>
      <c r="K785" s="44">
        <v>11521</v>
      </c>
      <c r="L785" s="44">
        <v>15992</v>
      </c>
      <c r="M785" s="44">
        <v>7463</v>
      </c>
      <c r="N785" s="44">
        <v>5592</v>
      </c>
      <c r="O785" s="44">
        <v>15854</v>
      </c>
      <c r="P785" s="46">
        <v>84</v>
      </c>
    </row>
    <row r="786" spans="1:16" x14ac:dyDescent="0.2">
      <c r="A786" s="45" t="s">
        <v>928</v>
      </c>
      <c r="B786" s="41" t="s">
        <v>1022</v>
      </c>
      <c r="C786" s="42" t="s">
        <v>915</v>
      </c>
      <c r="D786" s="43" t="s">
        <v>775</v>
      </c>
      <c r="E786" s="42" t="s">
        <v>876</v>
      </c>
      <c r="F786" s="44">
        <v>3188</v>
      </c>
      <c r="G786" s="44">
        <v>96655</v>
      </c>
      <c r="H786" s="44">
        <v>3765</v>
      </c>
      <c r="I786" s="44">
        <v>29304</v>
      </c>
      <c r="J786" s="44">
        <v>59168</v>
      </c>
      <c r="K786" s="44">
        <v>16345</v>
      </c>
      <c r="L786" s="44">
        <v>15931</v>
      </c>
      <c r="M786" s="44">
        <v>6419</v>
      </c>
      <c r="N786" s="44">
        <v>4895</v>
      </c>
      <c r="O786" s="44">
        <v>13993</v>
      </c>
      <c r="P786" s="46">
        <v>96</v>
      </c>
    </row>
    <row r="787" spans="1:16" x14ac:dyDescent="0.2">
      <c r="A787" s="45" t="s">
        <v>928</v>
      </c>
      <c r="B787" s="41" t="s">
        <v>1022</v>
      </c>
      <c r="C787" s="42" t="s">
        <v>926</v>
      </c>
      <c r="D787" s="43" t="s">
        <v>776</v>
      </c>
      <c r="E787" s="42" t="s">
        <v>873</v>
      </c>
      <c r="F787" s="44">
        <v>10820</v>
      </c>
      <c r="G787" s="44">
        <v>265541</v>
      </c>
      <c r="H787" s="44">
        <v>2150</v>
      </c>
      <c r="I787" s="44">
        <v>82369</v>
      </c>
      <c r="J787" s="44">
        <v>161521</v>
      </c>
      <c r="K787" s="44">
        <v>45998</v>
      </c>
      <c r="L787" s="44">
        <v>47441</v>
      </c>
      <c r="M787" s="44">
        <v>0</v>
      </c>
      <c r="N787" s="44">
        <v>311</v>
      </c>
      <c r="O787" s="44">
        <v>1197</v>
      </c>
      <c r="P787" s="46">
        <v>104</v>
      </c>
    </row>
    <row r="788" spans="1:16" x14ac:dyDescent="0.2">
      <c r="A788" s="45" t="s">
        <v>928</v>
      </c>
      <c r="B788" s="41" t="s">
        <v>1022</v>
      </c>
      <c r="C788" s="42" t="s">
        <v>926</v>
      </c>
      <c r="D788" s="43" t="s">
        <v>777</v>
      </c>
      <c r="E788" s="42" t="s">
        <v>873</v>
      </c>
      <c r="F788" s="44">
        <v>12052</v>
      </c>
      <c r="G788" s="44">
        <v>232871</v>
      </c>
      <c r="H788" s="44">
        <v>2793</v>
      </c>
      <c r="I788" s="44">
        <v>80687</v>
      </c>
      <c r="J788" s="44">
        <v>154761</v>
      </c>
      <c r="K788" s="44">
        <v>39223</v>
      </c>
      <c r="L788" s="44">
        <v>51332</v>
      </c>
      <c r="M788" s="44">
        <v>0</v>
      </c>
      <c r="N788" s="44">
        <v>2</v>
      </c>
      <c r="O788" s="44">
        <v>4</v>
      </c>
      <c r="P788" s="46">
        <v>111</v>
      </c>
    </row>
    <row r="789" spans="1:16" x14ac:dyDescent="0.2">
      <c r="A789" s="45" t="s">
        <v>928</v>
      </c>
      <c r="B789" s="41" t="s">
        <v>1022</v>
      </c>
      <c r="C789" s="42" t="s">
        <v>957</v>
      </c>
      <c r="D789" s="43" t="s">
        <v>778</v>
      </c>
      <c r="E789" s="42" t="s">
        <v>881</v>
      </c>
      <c r="F789" s="44">
        <v>5279</v>
      </c>
      <c r="G789" s="44">
        <v>80338</v>
      </c>
      <c r="H789" s="44">
        <v>5215</v>
      </c>
      <c r="I789" s="44">
        <v>1352</v>
      </c>
      <c r="J789" s="44">
        <v>32337</v>
      </c>
      <c r="K789" s="44">
        <v>8265</v>
      </c>
      <c r="L789" s="44">
        <v>9280</v>
      </c>
      <c r="M789" s="44">
        <v>27112</v>
      </c>
      <c r="N789" s="44">
        <v>11556</v>
      </c>
      <c r="O789" s="44">
        <v>8594</v>
      </c>
      <c r="P789" s="46">
        <v>90</v>
      </c>
    </row>
    <row r="790" spans="1:16" x14ac:dyDescent="0.2">
      <c r="A790" s="45" t="s">
        <v>940</v>
      </c>
      <c r="B790" s="41" t="s">
        <v>1023</v>
      </c>
      <c r="C790" s="42" t="s">
        <v>937</v>
      </c>
      <c r="D790" s="43" t="s">
        <v>779</v>
      </c>
      <c r="E790" s="42" t="s">
        <v>877</v>
      </c>
      <c r="F790" s="44">
        <v>2652</v>
      </c>
      <c r="G790" s="44">
        <v>44083</v>
      </c>
      <c r="H790" s="44">
        <v>1018</v>
      </c>
      <c r="I790" s="44">
        <v>13044</v>
      </c>
      <c r="J790" s="44">
        <v>43643</v>
      </c>
      <c r="K790" s="44">
        <v>5996</v>
      </c>
      <c r="L790" s="44">
        <v>16166</v>
      </c>
      <c r="M790" s="44">
        <v>0</v>
      </c>
      <c r="N790" s="44">
        <v>3904</v>
      </c>
      <c r="O790" s="44">
        <v>15308</v>
      </c>
      <c r="P790" s="46">
        <v>0</v>
      </c>
    </row>
    <row r="791" spans="1:16" ht="45" x14ac:dyDescent="0.2">
      <c r="A791" s="45" t="s">
        <v>940</v>
      </c>
      <c r="B791" s="41" t="s">
        <v>1023</v>
      </c>
      <c r="C791" s="42" t="s">
        <v>942</v>
      </c>
      <c r="D791" s="43" t="s">
        <v>780</v>
      </c>
      <c r="E791" s="42" t="s">
        <v>886</v>
      </c>
      <c r="F791" s="44">
        <v>924</v>
      </c>
      <c r="G791" s="44">
        <v>53632</v>
      </c>
      <c r="H791" s="44">
        <v>1571</v>
      </c>
      <c r="I791" s="44">
        <v>21850</v>
      </c>
      <c r="J791" s="44">
        <v>35227</v>
      </c>
      <c r="K791" s="44">
        <v>11895</v>
      </c>
      <c r="L791" s="44">
        <v>9090</v>
      </c>
      <c r="M791" s="44">
        <v>4791</v>
      </c>
      <c r="N791" s="44">
        <v>3159</v>
      </c>
      <c r="O791" s="44">
        <v>9056</v>
      </c>
      <c r="P791" s="46">
        <v>76</v>
      </c>
    </row>
    <row r="792" spans="1:16" x14ac:dyDescent="0.2">
      <c r="A792" s="45" t="s">
        <v>940</v>
      </c>
      <c r="B792" s="41" t="s">
        <v>1023</v>
      </c>
      <c r="C792" s="42" t="s">
        <v>926</v>
      </c>
      <c r="D792" s="43" t="s">
        <v>781</v>
      </c>
      <c r="E792" s="42" t="s">
        <v>873</v>
      </c>
      <c r="F792" s="44">
        <v>770</v>
      </c>
      <c r="G792" s="44">
        <v>34335</v>
      </c>
      <c r="H792" s="44">
        <v>1078</v>
      </c>
      <c r="I792" s="44">
        <v>8947</v>
      </c>
      <c r="J792" s="44">
        <v>21293</v>
      </c>
      <c r="K792" s="44">
        <v>6739</v>
      </c>
      <c r="L792" s="44">
        <v>6210</v>
      </c>
      <c r="M792" s="44">
        <v>0</v>
      </c>
      <c r="N792" s="44">
        <v>303</v>
      </c>
      <c r="O792" s="44">
        <v>211</v>
      </c>
      <c r="P792" s="46">
        <v>12</v>
      </c>
    </row>
    <row r="793" spans="1:16" x14ac:dyDescent="0.2">
      <c r="A793" s="45" t="s">
        <v>940</v>
      </c>
      <c r="B793" s="41" t="s">
        <v>1023</v>
      </c>
      <c r="C793" s="42" t="s">
        <v>934</v>
      </c>
      <c r="D793" s="43" t="s">
        <v>782</v>
      </c>
      <c r="E793" s="42" t="s">
        <v>881</v>
      </c>
      <c r="F793" s="44">
        <v>300</v>
      </c>
      <c r="G793" s="44">
        <v>5403</v>
      </c>
      <c r="H793" s="44">
        <v>468</v>
      </c>
      <c r="I793" s="44">
        <v>109</v>
      </c>
      <c r="J793" s="44">
        <v>2123</v>
      </c>
      <c r="K793" s="44">
        <v>723</v>
      </c>
      <c r="L793" s="44">
        <v>723</v>
      </c>
      <c r="M793" s="44">
        <v>4494</v>
      </c>
      <c r="N793" s="44">
        <v>1240</v>
      </c>
      <c r="O793" s="44">
        <v>210</v>
      </c>
      <c r="P793" s="46">
        <v>12</v>
      </c>
    </row>
    <row r="794" spans="1:16" ht="22.5" x14ac:dyDescent="0.2">
      <c r="A794" s="45" t="s">
        <v>930</v>
      </c>
      <c r="B794" s="41" t="s">
        <v>1024</v>
      </c>
      <c r="C794" s="42" t="s">
        <v>933</v>
      </c>
      <c r="D794" s="43" t="s">
        <v>783</v>
      </c>
      <c r="E794" s="42" t="s">
        <v>882</v>
      </c>
      <c r="F794" s="44">
        <v>2021</v>
      </c>
      <c r="G794" s="44">
        <v>66792</v>
      </c>
      <c r="H794" s="44">
        <v>4775</v>
      </c>
      <c r="I794" s="44">
        <v>22872</v>
      </c>
      <c r="J794" s="44">
        <v>37303</v>
      </c>
      <c r="K794" s="44">
        <v>9403</v>
      </c>
      <c r="L794" s="44">
        <v>24199</v>
      </c>
      <c r="M794" s="44">
        <v>12347</v>
      </c>
      <c r="N794" s="44">
        <v>5386</v>
      </c>
      <c r="O794" s="44">
        <v>12631</v>
      </c>
      <c r="P794" s="46">
        <v>108</v>
      </c>
    </row>
    <row r="795" spans="1:16" x14ac:dyDescent="0.2">
      <c r="A795" s="45" t="s">
        <v>930</v>
      </c>
      <c r="B795" s="41" t="s">
        <v>1024</v>
      </c>
      <c r="C795" s="42" t="s">
        <v>932</v>
      </c>
      <c r="D795" s="43" t="s">
        <v>784</v>
      </c>
      <c r="E795" s="42" t="s">
        <v>877</v>
      </c>
      <c r="F795" s="44">
        <v>1406</v>
      </c>
      <c r="G795" s="44">
        <v>21166</v>
      </c>
      <c r="H795" s="44">
        <v>2794</v>
      </c>
      <c r="I795" s="44">
        <v>4338</v>
      </c>
      <c r="J795" s="44">
        <v>38189</v>
      </c>
      <c r="K795" s="44">
        <v>262</v>
      </c>
      <c r="L795" s="44">
        <v>1891</v>
      </c>
      <c r="M795" s="44">
        <v>0</v>
      </c>
      <c r="N795" s="44">
        <v>1446</v>
      </c>
      <c r="O795" s="44">
        <v>5254</v>
      </c>
      <c r="P795" s="46">
        <v>12</v>
      </c>
    </row>
    <row r="796" spans="1:16" x14ac:dyDescent="0.2">
      <c r="A796" s="45" t="s">
        <v>930</v>
      </c>
      <c r="B796" s="41" t="s">
        <v>1024</v>
      </c>
      <c r="C796" s="42" t="s">
        <v>938</v>
      </c>
      <c r="D796" s="43" t="s">
        <v>785</v>
      </c>
      <c r="E796" s="42" t="s">
        <v>898</v>
      </c>
      <c r="F796" s="44">
        <v>623</v>
      </c>
      <c r="G796" s="44">
        <v>68430</v>
      </c>
      <c r="H796" s="44">
        <v>1295</v>
      </c>
      <c r="I796" s="44">
        <v>26425</v>
      </c>
      <c r="J796" s="44">
        <v>34488</v>
      </c>
      <c r="K796" s="44">
        <v>10212</v>
      </c>
      <c r="L796" s="44">
        <v>32297</v>
      </c>
      <c r="M796" s="44">
        <v>1173</v>
      </c>
      <c r="N796" s="44">
        <v>2528</v>
      </c>
      <c r="O796" s="44">
        <v>9062</v>
      </c>
      <c r="P796" s="46">
        <v>96</v>
      </c>
    </row>
    <row r="797" spans="1:16" x14ac:dyDescent="0.2">
      <c r="A797" s="45" t="s">
        <v>930</v>
      </c>
      <c r="B797" s="41" t="s">
        <v>1024</v>
      </c>
      <c r="C797" s="42" t="s">
        <v>939</v>
      </c>
      <c r="D797" s="43" t="s">
        <v>786</v>
      </c>
      <c r="E797" s="42" t="s">
        <v>899</v>
      </c>
      <c r="F797" s="44">
        <v>893</v>
      </c>
      <c r="G797" s="44">
        <v>74561</v>
      </c>
      <c r="H797" s="44">
        <v>4787</v>
      </c>
      <c r="I797" s="44">
        <v>24308</v>
      </c>
      <c r="J797" s="44">
        <v>29037</v>
      </c>
      <c r="K797" s="44">
        <v>10041</v>
      </c>
      <c r="L797" s="44">
        <v>10017</v>
      </c>
      <c r="M797" s="44">
        <v>14832</v>
      </c>
      <c r="N797" s="44">
        <v>5590</v>
      </c>
      <c r="O797" s="44">
        <v>12106</v>
      </c>
      <c r="P797" s="46">
        <v>83</v>
      </c>
    </row>
    <row r="798" spans="1:16" x14ac:dyDescent="0.2">
      <c r="A798" s="45" t="s">
        <v>930</v>
      </c>
      <c r="B798" s="41" t="s">
        <v>1024</v>
      </c>
      <c r="C798" s="42" t="s">
        <v>926</v>
      </c>
      <c r="D798" s="43" t="s">
        <v>787</v>
      </c>
      <c r="E798" s="42" t="s">
        <v>885</v>
      </c>
      <c r="F798" s="44">
        <v>1918</v>
      </c>
      <c r="G798" s="44">
        <v>67972</v>
      </c>
      <c r="H798" s="44">
        <v>834</v>
      </c>
      <c r="I798" s="44">
        <v>25079</v>
      </c>
      <c r="J798" s="44">
        <v>45917</v>
      </c>
      <c r="K798" s="44">
        <v>7314</v>
      </c>
      <c r="L798" s="44">
        <v>13029</v>
      </c>
      <c r="M798" s="44">
        <v>4</v>
      </c>
      <c r="N798" s="44">
        <v>141</v>
      </c>
      <c r="O798" s="44">
        <v>823</v>
      </c>
      <c r="P798" s="46">
        <v>48</v>
      </c>
    </row>
    <row r="799" spans="1:16" x14ac:dyDescent="0.2">
      <c r="A799" s="45" t="s">
        <v>930</v>
      </c>
      <c r="B799" s="41" t="s">
        <v>1024</v>
      </c>
      <c r="C799" s="42" t="s">
        <v>934</v>
      </c>
      <c r="D799" s="43" t="s">
        <v>788</v>
      </c>
      <c r="E799" s="42" t="s">
        <v>881</v>
      </c>
      <c r="F799" s="44">
        <v>1535</v>
      </c>
      <c r="G799" s="44">
        <v>29232</v>
      </c>
      <c r="H799" s="44">
        <v>1274</v>
      </c>
      <c r="I799" s="44">
        <v>1218</v>
      </c>
      <c r="J799" s="44">
        <v>9229</v>
      </c>
      <c r="K799" s="44">
        <v>1830</v>
      </c>
      <c r="L799" s="44">
        <v>620</v>
      </c>
      <c r="M799" s="44">
        <v>19059</v>
      </c>
      <c r="N799" s="44">
        <v>6782</v>
      </c>
      <c r="O799" s="44">
        <v>1438</v>
      </c>
      <c r="P799" s="46">
        <v>36</v>
      </c>
    </row>
    <row r="800" spans="1:16" x14ac:dyDescent="0.2">
      <c r="A800" s="45" t="s">
        <v>940</v>
      </c>
      <c r="B800" s="41" t="s">
        <v>1025</v>
      </c>
      <c r="C800" s="42" t="s">
        <v>937</v>
      </c>
      <c r="D800" s="43" t="s">
        <v>789</v>
      </c>
      <c r="E800" s="42" t="s">
        <v>877</v>
      </c>
      <c r="F800" s="44">
        <v>0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>
        <v>0</v>
      </c>
      <c r="P800" s="46">
        <v>0</v>
      </c>
    </row>
    <row r="801" spans="1:16" ht="45" x14ac:dyDescent="0.2">
      <c r="A801" s="45" t="s">
        <v>940</v>
      </c>
      <c r="B801" s="41" t="s">
        <v>1025</v>
      </c>
      <c r="C801" s="42" t="s">
        <v>942</v>
      </c>
      <c r="D801" s="43" t="s">
        <v>790</v>
      </c>
      <c r="E801" s="42" t="s">
        <v>886</v>
      </c>
      <c r="F801" s="44">
        <v>736</v>
      </c>
      <c r="G801" s="44">
        <v>26817</v>
      </c>
      <c r="H801" s="44">
        <v>2222</v>
      </c>
      <c r="I801" s="44">
        <v>9820</v>
      </c>
      <c r="J801" s="44">
        <v>14802</v>
      </c>
      <c r="K801" s="44">
        <v>3498</v>
      </c>
      <c r="L801" s="44">
        <v>5847</v>
      </c>
      <c r="M801" s="44">
        <v>3687</v>
      </c>
      <c r="N801" s="44">
        <v>1630</v>
      </c>
      <c r="O801" s="44">
        <v>4621</v>
      </c>
      <c r="P801" s="46">
        <v>47</v>
      </c>
    </row>
    <row r="802" spans="1:16" x14ac:dyDescent="0.2">
      <c r="A802" s="45" t="s">
        <v>940</v>
      </c>
      <c r="B802" s="41" t="s">
        <v>1025</v>
      </c>
      <c r="C802" s="42" t="s">
        <v>926</v>
      </c>
      <c r="D802" s="43" t="s">
        <v>791</v>
      </c>
      <c r="E802" s="42" t="s">
        <v>873</v>
      </c>
      <c r="F802" s="44">
        <v>122</v>
      </c>
      <c r="G802" s="44">
        <v>3842</v>
      </c>
      <c r="H802" s="44">
        <v>43</v>
      </c>
      <c r="I802" s="44">
        <v>1389</v>
      </c>
      <c r="J802" s="44">
        <v>3103</v>
      </c>
      <c r="K802" s="44">
        <v>840</v>
      </c>
      <c r="L802" s="44">
        <v>1012</v>
      </c>
      <c r="M802" s="44">
        <v>0</v>
      </c>
      <c r="N802" s="44">
        <v>4</v>
      </c>
      <c r="O802" s="44">
        <v>18</v>
      </c>
      <c r="P802" s="46">
        <v>12</v>
      </c>
    </row>
    <row r="803" spans="1:16" x14ac:dyDescent="0.2">
      <c r="A803" s="45" t="s">
        <v>940</v>
      </c>
      <c r="B803" s="41" t="s">
        <v>1025</v>
      </c>
      <c r="C803" s="42" t="s">
        <v>934</v>
      </c>
      <c r="D803" s="43" t="s">
        <v>792</v>
      </c>
      <c r="E803" s="42" t="s">
        <v>881</v>
      </c>
      <c r="F803" s="44">
        <v>134</v>
      </c>
      <c r="G803" s="44">
        <v>2202</v>
      </c>
      <c r="H803" s="44">
        <v>232</v>
      </c>
      <c r="I803" s="44">
        <v>1171</v>
      </c>
      <c r="J803" s="44">
        <v>1841</v>
      </c>
      <c r="K803" s="44">
        <v>57</v>
      </c>
      <c r="L803" s="44">
        <v>18</v>
      </c>
      <c r="M803" s="44">
        <v>1891</v>
      </c>
      <c r="N803" s="44">
        <v>790</v>
      </c>
      <c r="O803" s="44">
        <v>132</v>
      </c>
      <c r="P803" s="46">
        <v>12</v>
      </c>
    </row>
    <row r="804" spans="1:16" x14ac:dyDescent="0.2">
      <c r="A804" s="45" t="s">
        <v>940</v>
      </c>
      <c r="B804" s="41" t="s">
        <v>1026</v>
      </c>
      <c r="C804" s="42" t="s">
        <v>937</v>
      </c>
      <c r="D804" s="43" t="s">
        <v>793</v>
      </c>
      <c r="E804" s="42" t="s">
        <v>877</v>
      </c>
      <c r="F804" s="44">
        <v>0</v>
      </c>
      <c r="G804" s="44">
        <v>0</v>
      </c>
      <c r="H804" s="44">
        <v>0</v>
      </c>
      <c r="I804" s="44">
        <v>0</v>
      </c>
      <c r="J804" s="44">
        <v>0</v>
      </c>
      <c r="K804" s="44">
        <v>0</v>
      </c>
      <c r="L804" s="44">
        <v>0</v>
      </c>
      <c r="M804" s="44">
        <v>0</v>
      </c>
      <c r="N804" s="44">
        <v>0</v>
      </c>
      <c r="O804" s="44">
        <v>0</v>
      </c>
      <c r="P804" s="46">
        <v>0</v>
      </c>
    </row>
    <row r="805" spans="1:16" ht="45" x14ac:dyDescent="0.2">
      <c r="A805" s="45" t="s">
        <v>940</v>
      </c>
      <c r="B805" s="41" t="s">
        <v>1026</v>
      </c>
      <c r="C805" s="42" t="s">
        <v>942</v>
      </c>
      <c r="D805" s="43" t="s">
        <v>794</v>
      </c>
      <c r="E805" s="42" t="s">
        <v>886</v>
      </c>
      <c r="F805" s="44">
        <v>1382</v>
      </c>
      <c r="G805" s="44">
        <v>52352</v>
      </c>
      <c r="H805" s="44">
        <v>2147</v>
      </c>
      <c r="I805" s="44">
        <v>23566</v>
      </c>
      <c r="J805" s="44">
        <v>45925</v>
      </c>
      <c r="K805" s="44">
        <v>7238</v>
      </c>
      <c r="L805" s="44">
        <v>9230</v>
      </c>
      <c r="M805" s="44">
        <v>9018</v>
      </c>
      <c r="N805" s="44">
        <v>4923</v>
      </c>
      <c r="O805" s="44">
        <v>8600</v>
      </c>
      <c r="P805" s="46">
        <v>93</v>
      </c>
    </row>
    <row r="806" spans="1:16" x14ac:dyDescent="0.2">
      <c r="A806" s="45" t="s">
        <v>940</v>
      </c>
      <c r="B806" s="41" t="s">
        <v>1026</v>
      </c>
      <c r="C806" s="42" t="s">
        <v>926</v>
      </c>
      <c r="D806" s="43" t="s">
        <v>795</v>
      </c>
      <c r="E806" s="42" t="s">
        <v>873</v>
      </c>
      <c r="F806" s="44">
        <v>427</v>
      </c>
      <c r="G806" s="44">
        <v>45903</v>
      </c>
      <c r="H806" s="44">
        <v>206</v>
      </c>
      <c r="I806" s="44">
        <v>8640</v>
      </c>
      <c r="J806" s="44">
        <v>26640</v>
      </c>
      <c r="K806" s="44">
        <v>13106</v>
      </c>
      <c r="L806" s="44">
        <v>8666</v>
      </c>
      <c r="M806" s="44">
        <v>0</v>
      </c>
      <c r="N806" s="44">
        <v>8</v>
      </c>
      <c r="O806" s="44">
        <v>13</v>
      </c>
      <c r="P806" s="46">
        <v>12</v>
      </c>
    </row>
    <row r="807" spans="1:16" x14ac:dyDescent="0.2">
      <c r="A807" s="45" t="s">
        <v>940</v>
      </c>
      <c r="B807" s="41" t="s">
        <v>1026</v>
      </c>
      <c r="C807" s="42" t="s">
        <v>934</v>
      </c>
      <c r="D807" s="43" t="s">
        <v>796</v>
      </c>
      <c r="E807" s="42" t="s">
        <v>881</v>
      </c>
      <c r="F807" s="44">
        <v>241</v>
      </c>
      <c r="G807" s="44">
        <v>9642</v>
      </c>
      <c r="H807" s="44">
        <v>686</v>
      </c>
      <c r="I807" s="44">
        <v>3190</v>
      </c>
      <c r="J807" s="44">
        <v>7615</v>
      </c>
      <c r="K807" s="44">
        <v>138</v>
      </c>
      <c r="L807" s="44">
        <v>1922</v>
      </c>
      <c r="M807" s="44">
        <v>7422</v>
      </c>
      <c r="N807" s="44">
        <v>2422</v>
      </c>
      <c r="O807" s="44">
        <v>427</v>
      </c>
      <c r="P807" s="46">
        <v>12</v>
      </c>
    </row>
    <row r="808" spans="1:16" x14ac:dyDescent="0.2">
      <c r="A808" s="45" t="s">
        <v>930</v>
      </c>
      <c r="B808" s="41" t="s">
        <v>1027</v>
      </c>
      <c r="C808" s="42" t="s">
        <v>932</v>
      </c>
      <c r="D808" s="43" t="s">
        <v>797</v>
      </c>
      <c r="E808" s="42" t="s">
        <v>877</v>
      </c>
      <c r="F808" s="44">
        <v>1123</v>
      </c>
      <c r="G808" s="44">
        <v>24757</v>
      </c>
      <c r="H808" s="44">
        <v>1417</v>
      </c>
      <c r="I808" s="44">
        <v>20191</v>
      </c>
      <c r="J808" s="44">
        <v>58598</v>
      </c>
      <c r="K808" s="44">
        <v>973</v>
      </c>
      <c r="L808" s="44">
        <v>4352</v>
      </c>
      <c r="M808" s="44">
        <v>0</v>
      </c>
      <c r="N808" s="44">
        <v>8946</v>
      </c>
      <c r="O808" s="44">
        <v>27360</v>
      </c>
      <c r="P808" s="46">
        <v>12</v>
      </c>
    </row>
    <row r="809" spans="1:16" ht="22.5" x14ac:dyDescent="0.2">
      <c r="A809" s="45" t="s">
        <v>930</v>
      </c>
      <c r="B809" s="41" t="s">
        <v>1027</v>
      </c>
      <c r="C809" s="42" t="s">
        <v>938</v>
      </c>
      <c r="D809" s="43" t="s">
        <v>798</v>
      </c>
      <c r="E809" s="42" t="s">
        <v>883</v>
      </c>
      <c r="F809" s="44">
        <v>1653</v>
      </c>
      <c r="G809" s="44">
        <v>82589</v>
      </c>
      <c r="H809" s="44">
        <v>3943</v>
      </c>
      <c r="I809" s="44">
        <v>30534</v>
      </c>
      <c r="J809" s="44">
        <v>32167</v>
      </c>
      <c r="K809" s="44">
        <v>12112</v>
      </c>
      <c r="L809" s="44">
        <v>19126</v>
      </c>
      <c r="M809" s="44">
        <v>11500</v>
      </c>
      <c r="N809" s="44">
        <v>6466</v>
      </c>
      <c r="O809" s="44">
        <v>14050</v>
      </c>
      <c r="P809" s="46">
        <v>135</v>
      </c>
    </row>
    <row r="810" spans="1:16" ht="33.75" x14ac:dyDescent="0.2">
      <c r="A810" s="45" t="s">
        <v>930</v>
      </c>
      <c r="B810" s="41" t="s">
        <v>1027</v>
      </c>
      <c r="C810" s="42" t="s">
        <v>939</v>
      </c>
      <c r="D810" s="43" t="s">
        <v>799</v>
      </c>
      <c r="E810" s="42" t="s">
        <v>884</v>
      </c>
      <c r="F810" s="44">
        <v>1086</v>
      </c>
      <c r="G810" s="44">
        <v>71876</v>
      </c>
      <c r="H810" s="44">
        <v>4221</v>
      </c>
      <c r="I810" s="44">
        <v>25446</v>
      </c>
      <c r="J810" s="44">
        <v>38359</v>
      </c>
      <c r="K810" s="44">
        <v>11631</v>
      </c>
      <c r="L810" s="44">
        <v>31794</v>
      </c>
      <c r="M810" s="44">
        <v>10735</v>
      </c>
      <c r="N810" s="44">
        <v>5691</v>
      </c>
      <c r="O810" s="44">
        <v>13599</v>
      </c>
      <c r="P810" s="46">
        <v>118</v>
      </c>
    </row>
    <row r="811" spans="1:16" x14ac:dyDescent="0.2">
      <c r="A811" s="45" t="s">
        <v>930</v>
      </c>
      <c r="B811" s="41" t="s">
        <v>1027</v>
      </c>
      <c r="C811" s="42" t="s">
        <v>926</v>
      </c>
      <c r="D811" s="43" t="s">
        <v>800</v>
      </c>
      <c r="E811" s="42" t="s">
        <v>885</v>
      </c>
      <c r="F811" s="44">
        <v>2432</v>
      </c>
      <c r="G811" s="44">
        <v>59080</v>
      </c>
      <c r="H811" s="44">
        <v>974</v>
      </c>
      <c r="I811" s="44">
        <v>32523</v>
      </c>
      <c r="J811" s="44">
        <v>37786</v>
      </c>
      <c r="K811" s="44">
        <v>12103</v>
      </c>
      <c r="L811" s="44">
        <v>15972</v>
      </c>
      <c r="M811" s="44">
        <v>0</v>
      </c>
      <c r="N811" s="44">
        <v>210</v>
      </c>
      <c r="O811" s="44">
        <v>272</v>
      </c>
      <c r="P811" s="46">
        <v>48</v>
      </c>
    </row>
    <row r="812" spans="1:16" x14ac:dyDescent="0.2">
      <c r="A812" s="45" t="s">
        <v>930</v>
      </c>
      <c r="B812" s="41" t="s">
        <v>1027</v>
      </c>
      <c r="C812" s="42" t="s">
        <v>934</v>
      </c>
      <c r="D812" s="43" t="s">
        <v>801</v>
      </c>
      <c r="E812" s="42" t="s">
        <v>881</v>
      </c>
      <c r="F812" s="44">
        <v>2252</v>
      </c>
      <c r="G812" s="44">
        <v>31184</v>
      </c>
      <c r="H812" s="44">
        <v>3530</v>
      </c>
      <c r="I812" s="44">
        <v>3844</v>
      </c>
      <c r="J812" s="44">
        <v>6616</v>
      </c>
      <c r="K812" s="44">
        <v>3864</v>
      </c>
      <c r="L812" s="44">
        <v>6427</v>
      </c>
      <c r="M812" s="44">
        <v>17175</v>
      </c>
      <c r="N812" s="44">
        <v>5361</v>
      </c>
      <c r="O812" s="44">
        <v>1584</v>
      </c>
      <c r="P812" s="46">
        <v>36</v>
      </c>
    </row>
    <row r="813" spans="1:16" x14ac:dyDescent="0.2">
      <c r="A813" s="45" t="s">
        <v>930</v>
      </c>
      <c r="B813" s="41" t="s">
        <v>1028</v>
      </c>
      <c r="C813" s="42" t="s">
        <v>937</v>
      </c>
      <c r="D813" s="43" t="s">
        <v>802</v>
      </c>
      <c r="E813" s="42" t="s">
        <v>877</v>
      </c>
      <c r="F813" s="44">
        <v>0</v>
      </c>
      <c r="G813" s="44">
        <v>0</v>
      </c>
      <c r="H813" s="44">
        <v>0</v>
      </c>
      <c r="I813" s="44">
        <v>0</v>
      </c>
      <c r="J813" s="44">
        <v>0</v>
      </c>
      <c r="K813" s="44">
        <v>0</v>
      </c>
      <c r="L813" s="44">
        <v>0</v>
      </c>
      <c r="M813" s="44">
        <v>0</v>
      </c>
      <c r="N813" s="44">
        <v>0</v>
      </c>
      <c r="O813" s="44">
        <v>0</v>
      </c>
      <c r="P813" s="46">
        <v>0</v>
      </c>
    </row>
    <row r="814" spans="1:16" ht="33.75" x14ac:dyDescent="0.2">
      <c r="A814" s="45" t="s">
        <v>930</v>
      </c>
      <c r="B814" s="41" t="s">
        <v>1028</v>
      </c>
      <c r="C814" s="42" t="s">
        <v>938</v>
      </c>
      <c r="D814" s="43" t="s">
        <v>803</v>
      </c>
      <c r="E814" s="42" t="s">
        <v>890</v>
      </c>
      <c r="F814" s="44">
        <v>859</v>
      </c>
      <c r="G814" s="44">
        <v>49057</v>
      </c>
      <c r="H814" s="44">
        <v>2392</v>
      </c>
      <c r="I814" s="44">
        <v>18370</v>
      </c>
      <c r="J814" s="44">
        <v>18500</v>
      </c>
      <c r="K814" s="44">
        <v>6328</v>
      </c>
      <c r="L814" s="44">
        <v>11839</v>
      </c>
      <c r="M814" s="44">
        <v>6424</v>
      </c>
      <c r="N814" s="44">
        <v>3196</v>
      </c>
      <c r="O814" s="44">
        <v>8245</v>
      </c>
      <c r="P814" s="46">
        <v>71</v>
      </c>
    </row>
    <row r="815" spans="1:16" ht="33.75" x14ac:dyDescent="0.2">
      <c r="A815" s="45" t="s">
        <v>930</v>
      </c>
      <c r="B815" s="41" t="s">
        <v>1028</v>
      </c>
      <c r="C815" s="42" t="s">
        <v>939</v>
      </c>
      <c r="D815" s="43" t="s">
        <v>804</v>
      </c>
      <c r="E815" s="42" t="s">
        <v>891</v>
      </c>
      <c r="F815" s="44">
        <v>1393</v>
      </c>
      <c r="G815" s="44">
        <v>53823</v>
      </c>
      <c r="H815" s="44">
        <v>2557</v>
      </c>
      <c r="I815" s="44">
        <v>22375</v>
      </c>
      <c r="J815" s="44">
        <v>23722</v>
      </c>
      <c r="K815" s="44">
        <v>8630</v>
      </c>
      <c r="L815" s="44">
        <v>13912</v>
      </c>
      <c r="M815" s="44">
        <v>4589</v>
      </c>
      <c r="N815" s="44">
        <v>3548</v>
      </c>
      <c r="O815" s="44">
        <v>8596</v>
      </c>
      <c r="P815" s="46">
        <v>87</v>
      </c>
    </row>
    <row r="816" spans="1:16" x14ac:dyDescent="0.2">
      <c r="A816" s="45" t="s">
        <v>930</v>
      </c>
      <c r="B816" s="41" t="s">
        <v>1028</v>
      </c>
      <c r="C816" s="42" t="s">
        <v>926</v>
      </c>
      <c r="D816" s="43" t="s">
        <v>805</v>
      </c>
      <c r="E816" s="42" t="s">
        <v>885</v>
      </c>
      <c r="F816" s="44">
        <v>1962</v>
      </c>
      <c r="G816" s="44">
        <v>37520</v>
      </c>
      <c r="H816" s="44">
        <v>417</v>
      </c>
      <c r="I816" s="44">
        <v>19993</v>
      </c>
      <c r="J816" s="44">
        <v>32512</v>
      </c>
      <c r="K816" s="44">
        <v>4675</v>
      </c>
      <c r="L816" s="44">
        <v>11097</v>
      </c>
      <c r="M816" s="44">
        <v>0</v>
      </c>
      <c r="N816" s="44">
        <v>107</v>
      </c>
      <c r="O816" s="44">
        <v>285</v>
      </c>
      <c r="P816" s="46">
        <v>24</v>
      </c>
    </row>
    <row r="817" spans="1:16" x14ac:dyDescent="0.2">
      <c r="A817" s="45" t="s">
        <v>930</v>
      </c>
      <c r="B817" s="41" t="s">
        <v>1028</v>
      </c>
      <c r="C817" s="42" t="s">
        <v>934</v>
      </c>
      <c r="D817" s="43" t="s">
        <v>806</v>
      </c>
      <c r="E817" s="42" t="s">
        <v>881</v>
      </c>
      <c r="F817" s="44">
        <v>511</v>
      </c>
      <c r="G817" s="44">
        <v>9094</v>
      </c>
      <c r="H817" s="44">
        <v>1418</v>
      </c>
      <c r="I817" s="44">
        <v>1631</v>
      </c>
      <c r="J817" s="44">
        <v>5602</v>
      </c>
      <c r="K817" s="44">
        <v>321</v>
      </c>
      <c r="L817" s="44">
        <v>1525</v>
      </c>
      <c r="M817" s="44">
        <v>9716</v>
      </c>
      <c r="N817" s="44">
        <v>4050</v>
      </c>
      <c r="O817" s="44">
        <v>855</v>
      </c>
      <c r="P817" s="46">
        <v>24</v>
      </c>
    </row>
    <row r="818" spans="1:16" x14ac:dyDescent="0.2">
      <c r="A818" s="45" t="s">
        <v>940</v>
      </c>
      <c r="B818" s="41" t="s">
        <v>1029</v>
      </c>
      <c r="C818" s="42" t="s">
        <v>937</v>
      </c>
      <c r="D818" s="43" t="s">
        <v>807</v>
      </c>
      <c r="E818" s="42" t="s">
        <v>877</v>
      </c>
      <c r="F818" s="44">
        <v>0</v>
      </c>
      <c r="G818" s="44">
        <v>0</v>
      </c>
      <c r="H818" s="44">
        <v>0</v>
      </c>
      <c r="I818" s="44">
        <v>0</v>
      </c>
      <c r="J818" s="44">
        <v>0</v>
      </c>
      <c r="K818" s="44">
        <v>0</v>
      </c>
      <c r="L818" s="44">
        <v>0</v>
      </c>
      <c r="M818" s="44">
        <v>0</v>
      </c>
      <c r="N818" s="44">
        <v>0</v>
      </c>
      <c r="O818" s="44">
        <v>0</v>
      </c>
      <c r="P818" s="46">
        <v>0</v>
      </c>
    </row>
    <row r="819" spans="1:16" ht="45" x14ac:dyDescent="0.2">
      <c r="A819" s="45" t="s">
        <v>940</v>
      </c>
      <c r="B819" s="41" t="s">
        <v>1029</v>
      </c>
      <c r="C819" s="42" t="s">
        <v>942</v>
      </c>
      <c r="D819" s="43" t="s">
        <v>808</v>
      </c>
      <c r="E819" s="42" t="s">
        <v>886</v>
      </c>
      <c r="F819" s="44">
        <v>1237</v>
      </c>
      <c r="G819" s="44">
        <v>61958</v>
      </c>
      <c r="H819" s="44">
        <v>2780</v>
      </c>
      <c r="I819" s="44">
        <v>21460</v>
      </c>
      <c r="J819" s="44">
        <v>28502</v>
      </c>
      <c r="K819" s="44">
        <v>5613</v>
      </c>
      <c r="L819" s="44">
        <v>17314</v>
      </c>
      <c r="M819" s="44">
        <v>7246</v>
      </c>
      <c r="N819" s="44">
        <v>6246</v>
      </c>
      <c r="O819" s="44">
        <v>12140</v>
      </c>
      <c r="P819" s="46">
        <v>72</v>
      </c>
    </row>
    <row r="820" spans="1:16" x14ac:dyDescent="0.2">
      <c r="A820" s="45" t="s">
        <v>940</v>
      </c>
      <c r="B820" s="41" t="s">
        <v>1029</v>
      </c>
      <c r="C820" s="42" t="s">
        <v>926</v>
      </c>
      <c r="D820" s="43" t="s">
        <v>809</v>
      </c>
      <c r="E820" s="42" t="s">
        <v>873</v>
      </c>
      <c r="F820" s="44">
        <v>542</v>
      </c>
      <c r="G820" s="44">
        <v>19449</v>
      </c>
      <c r="H820" s="44">
        <v>149</v>
      </c>
      <c r="I820" s="44">
        <v>5045</v>
      </c>
      <c r="J820" s="44">
        <v>10486</v>
      </c>
      <c r="K820" s="44">
        <v>2024</v>
      </c>
      <c r="L820" s="44">
        <v>4850</v>
      </c>
      <c r="M820" s="44">
        <v>0</v>
      </c>
      <c r="N820" s="44">
        <v>20</v>
      </c>
      <c r="O820" s="44">
        <v>21</v>
      </c>
      <c r="P820" s="46">
        <v>12</v>
      </c>
    </row>
    <row r="821" spans="1:16" x14ac:dyDescent="0.2">
      <c r="A821" s="45" t="s">
        <v>940</v>
      </c>
      <c r="B821" s="41" t="s">
        <v>1029</v>
      </c>
      <c r="C821" s="42" t="s">
        <v>934</v>
      </c>
      <c r="D821" s="43" t="s">
        <v>810</v>
      </c>
      <c r="E821" s="42" t="s">
        <v>881</v>
      </c>
      <c r="F821" s="44">
        <v>189</v>
      </c>
      <c r="G821" s="44">
        <v>7611</v>
      </c>
      <c r="H821" s="44">
        <v>786</v>
      </c>
      <c r="I821" s="44">
        <v>1396</v>
      </c>
      <c r="J821" s="44">
        <v>2718</v>
      </c>
      <c r="K821" s="44">
        <v>882</v>
      </c>
      <c r="L821" s="44">
        <v>2189</v>
      </c>
      <c r="M821" s="44">
        <v>3797</v>
      </c>
      <c r="N821" s="44">
        <v>1210</v>
      </c>
      <c r="O821" s="44">
        <v>777</v>
      </c>
      <c r="P821" s="46">
        <v>0</v>
      </c>
    </row>
    <row r="822" spans="1:16" ht="45" x14ac:dyDescent="0.2">
      <c r="A822" s="45" t="s">
        <v>940</v>
      </c>
      <c r="B822" s="41" t="s">
        <v>1030</v>
      </c>
      <c r="C822" s="42" t="s">
        <v>942</v>
      </c>
      <c r="D822" s="43" t="s">
        <v>811</v>
      </c>
      <c r="E822" s="42" t="s">
        <v>886</v>
      </c>
      <c r="F822" s="44">
        <v>964</v>
      </c>
      <c r="G822" s="44">
        <v>28086</v>
      </c>
      <c r="H822" s="44">
        <v>1725</v>
      </c>
      <c r="I822" s="44">
        <v>10731</v>
      </c>
      <c r="J822" s="44">
        <v>19042</v>
      </c>
      <c r="K822" s="44">
        <v>4724</v>
      </c>
      <c r="L822" s="44">
        <v>3019</v>
      </c>
      <c r="M822" s="44">
        <v>3231</v>
      </c>
      <c r="N822" s="44">
        <v>3045</v>
      </c>
      <c r="O822" s="44">
        <v>8013</v>
      </c>
      <c r="P822" s="46">
        <v>37</v>
      </c>
    </row>
    <row r="823" spans="1:16" x14ac:dyDescent="0.2">
      <c r="A823" s="45" t="s">
        <v>940</v>
      </c>
      <c r="B823" s="41" t="s">
        <v>1030</v>
      </c>
      <c r="C823" s="42" t="s">
        <v>926</v>
      </c>
      <c r="D823" s="43" t="s">
        <v>812</v>
      </c>
      <c r="E823" s="42" t="s">
        <v>873</v>
      </c>
      <c r="F823" s="44">
        <v>240</v>
      </c>
      <c r="G823" s="44">
        <v>6241</v>
      </c>
      <c r="H823" s="44">
        <v>285</v>
      </c>
      <c r="I823" s="44">
        <v>1686</v>
      </c>
      <c r="J823" s="44">
        <v>4060</v>
      </c>
      <c r="K823" s="44">
        <v>1293</v>
      </c>
      <c r="L823" s="44">
        <v>1026</v>
      </c>
      <c r="M823" s="44">
        <v>0</v>
      </c>
      <c r="N823" s="44">
        <v>169</v>
      </c>
      <c r="O823" s="44">
        <v>335</v>
      </c>
      <c r="P823" s="46">
        <v>8</v>
      </c>
    </row>
    <row r="824" spans="1:16" x14ac:dyDescent="0.2">
      <c r="A824" s="45" t="s">
        <v>940</v>
      </c>
      <c r="B824" s="41" t="s">
        <v>1030</v>
      </c>
      <c r="C824" s="42" t="s">
        <v>934</v>
      </c>
      <c r="D824" s="43" t="s">
        <v>813</v>
      </c>
      <c r="E824" s="42" t="s">
        <v>881</v>
      </c>
      <c r="F824" s="44">
        <v>234</v>
      </c>
      <c r="G824" s="44">
        <v>3927</v>
      </c>
      <c r="H824" s="44">
        <v>924</v>
      </c>
      <c r="I824" s="44">
        <v>275</v>
      </c>
      <c r="J824" s="44">
        <v>1609</v>
      </c>
      <c r="K824" s="44">
        <v>655</v>
      </c>
      <c r="L824" s="44">
        <v>596</v>
      </c>
      <c r="M824" s="44">
        <v>4917</v>
      </c>
      <c r="N824" s="44">
        <v>1260</v>
      </c>
      <c r="O824" s="44">
        <v>467</v>
      </c>
      <c r="P824" s="46">
        <v>12</v>
      </c>
    </row>
    <row r="825" spans="1:16" x14ac:dyDescent="0.2">
      <c r="A825" s="45" t="s">
        <v>928</v>
      </c>
      <c r="B825" s="41" t="s">
        <v>1031</v>
      </c>
      <c r="C825" s="42" t="s">
        <v>932</v>
      </c>
      <c r="D825" s="43" t="s">
        <v>814</v>
      </c>
      <c r="E825" s="42" t="s">
        <v>877</v>
      </c>
      <c r="F825" s="44">
        <v>621</v>
      </c>
      <c r="G825" s="44">
        <v>32589</v>
      </c>
      <c r="H825" s="44">
        <v>550</v>
      </c>
      <c r="I825" s="44">
        <v>11497</v>
      </c>
      <c r="J825" s="44">
        <v>50915</v>
      </c>
      <c r="K825" s="44">
        <v>2495</v>
      </c>
      <c r="L825" s="44">
        <v>19431</v>
      </c>
      <c r="M825" s="44">
        <v>12</v>
      </c>
      <c r="N825" s="44">
        <v>9539</v>
      </c>
      <c r="O825" s="44">
        <v>13053</v>
      </c>
      <c r="P825" s="46">
        <v>24</v>
      </c>
    </row>
    <row r="826" spans="1:16" x14ac:dyDescent="0.2">
      <c r="A826" s="45" t="s">
        <v>928</v>
      </c>
      <c r="B826" s="41" t="s">
        <v>1031</v>
      </c>
      <c r="C826" s="42" t="s">
        <v>866</v>
      </c>
      <c r="D826" s="43" t="s">
        <v>815</v>
      </c>
      <c r="E826" s="42" t="s">
        <v>889</v>
      </c>
      <c r="F826" s="44">
        <v>1200</v>
      </c>
      <c r="G826" s="44">
        <v>24438</v>
      </c>
      <c r="H826" s="44">
        <v>2561</v>
      </c>
      <c r="I826" s="44">
        <v>8295</v>
      </c>
      <c r="J826" s="44">
        <v>21341</v>
      </c>
      <c r="K826" s="44">
        <v>1874</v>
      </c>
      <c r="L826" s="44">
        <v>4397</v>
      </c>
      <c r="M826" s="44">
        <v>21320</v>
      </c>
      <c r="N826" s="44">
        <v>8655</v>
      </c>
      <c r="O826" s="44">
        <v>23208</v>
      </c>
      <c r="P826" s="46">
        <v>122</v>
      </c>
    </row>
    <row r="827" spans="1:16" ht="22.5" x14ac:dyDescent="0.2">
      <c r="A827" s="45" t="s">
        <v>928</v>
      </c>
      <c r="B827" s="41" t="s">
        <v>1031</v>
      </c>
      <c r="C827" s="42" t="s">
        <v>913</v>
      </c>
      <c r="D827" s="43" t="s">
        <v>816</v>
      </c>
      <c r="E827" s="42" t="s">
        <v>878</v>
      </c>
      <c r="F827" s="44">
        <v>3021</v>
      </c>
      <c r="G827" s="44">
        <v>119190</v>
      </c>
      <c r="H827" s="44">
        <v>2890</v>
      </c>
      <c r="I827" s="44">
        <v>55274</v>
      </c>
      <c r="J827" s="44">
        <v>86597</v>
      </c>
      <c r="K827" s="44">
        <v>23699</v>
      </c>
      <c r="L827" s="44">
        <v>49785</v>
      </c>
      <c r="M827" s="44">
        <v>4812</v>
      </c>
      <c r="N827" s="44">
        <v>17450</v>
      </c>
      <c r="O827" s="44">
        <v>16121</v>
      </c>
      <c r="P827" s="46">
        <v>132</v>
      </c>
    </row>
    <row r="828" spans="1:16" ht="22.5" x14ac:dyDescent="0.2">
      <c r="A828" s="45" t="s">
        <v>928</v>
      </c>
      <c r="B828" s="41" t="s">
        <v>1031</v>
      </c>
      <c r="C828" s="42" t="s">
        <v>913</v>
      </c>
      <c r="D828" s="43" t="s">
        <v>817</v>
      </c>
      <c r="E828" s="42" t="s">
        <v>878</v>
      </c>
      <c r="F828" s="44">
        <v>2195</v>
      </c>
      <c r="G828" s="44">
        <v>108488</v>
      </c>
      <c r="H828" s="44">
        <v>2194</v>
      </c>
      <c r="I828" s="44">
        <v>40815</v>
      </c>
      <c r="J828" s="44">
        <v>70635</v>
      </c>
      <c r="K828" s="44">
        <v>19232</v>
      </c>
      <c r="L828" s="44">
        <v>43156</v>
      </c>
      <c r="M828" s="44">
        <v>5159</v>
      </c>
      <c r="N828" s="44">
        <v>11581</v>
      </c>
      <c r="O828" s="44">
        <v>14557</v>
      </c>
      <c r="P828" s="46">
        <v>133</v>
      </c>
    </row>
    <row r="829" spans="1:16" ht="22.5" x14ac:dyDescent="0.2">
      <c r="A829" s="45" t="s">
        <v>928</v>
      </c>
      <c r="B829" s="41" t="s">
        <v>1031</v>
      </c>
      <c r="C829" s="42" t="s">
        <v>913</v>
      </c>
      <c r="D829" s="43" t="s">
        <v>818</v>
      </c>
      <c r="E829" s="42" t="s">
        <v>878</v>
      </c>
      <c r="F829" s="44">
        <v>2067</v>
      </c>
      <c r="G829" s="44">
        <v>117757</v>
      </c>
      <c r="H829" s="44">
        <v>3383</v>
      </c>
      <c r="I829" s="44">
        <v>49364</v>
      </c>
      <c r="J829" s="44">
        <v>80916</v>
      </c>
      <c r="K829" s="44">
        <v>21947</v>
      </c>
      <c r="L829" s="44">
        <v>43972</v>
      </c>
      <c r="M829" s="44">
        <v>3929</v>
      </c>
      <c r="N829" s="44">
        <v>3282</v>
      </c>
      <c r="O829" s="44">
        <v>16280</v>
      </c>
      <c r="P829" s="46">
        <v>131</v>
      </c>
    </row>
    <row r="830" spans="1:16" x14ac:dyDescent="0.2">
      <c r="A830" s="45" t="s">
        <v>928</v>
      </c>
      <c r="B830" s="41" t="s">
        <v>1031</v>
      </c>
      <c r="C830" s="42" t="s">
        <v>914</v>
      </c>
      <c r="D830" s="43" t="s">
        <v>819</v>
      </c>
      <c r="E830" s="42" t="s">
        <v>879</v>
      </c>
      <c r="F830" s="44">
        <v>2144</v>
      </c>
      <c r="G830" s="44">
        <v>59700</v>
      </c>
      <c r="H830" s="44">
        <v>5288</v>
      </c>
      <c r="I830" s="44">
        <v>17505</v>
      </c>
      <c r="J830" s="44">
        <v>27223</v>
      </c>
      <c r="K830" s="44">
        <v>6175</v>
      </c>
      <c r="L830" s="44">
        <v>3138</v>
      </c>
      <c r="M830" s="44">
        <v>23636</v>
      </c>
      <c r="N830" s="44">
        <v>8144</v>
      </c>
      <c r="O830" s="44">
        <v>13936</v>
      </c>
      <c r="P830" s="46">
        <v>108</v>
      </c>
    </row>
    <row r="831" spans="1:16" x14ac:dyDescent="0.2">
      <c r="A831" s="45" t="s">
        <v>928</v>
      </c>
      <c r="B831" s="41" t="s">
        <v>1031</v>
      </c>
      <c r="C831" s="42" t="s">
        <v>914</v>
      </c>
      <c r="D831" s="43" t="s">
        <v>820</v>
      </c>
      <c r="E831" s="42" t="s">
        <v>859</v>
      </c>
      <c r="F831" s="44">
        <v>417</v>
      </c>
      <c r="G831" s="44">
        <v>22904</v>
      </c>
      <c r="H831" s="44">
        <v>2252</v>
      </c>
      <c r="I831" s="44">
        <v>6270</v>
      </c>
      <c r="J831" s="44">
        <v>9266</v>
      </c>
      <c r="K831" s="44">
        <v>2414</v>
      </c>
      <c r="L831" s="44">
        <v>1808</v>
      </c>
      <c r="M831" s="44">
        <v>10950</v>
      </c>
      <c r="N831" s="44">
        <v>3651</v>
      </c>
      <c r="O831" s="44">
        <v>6584</v>
      </c>
      <c r="P831" s="46">
        <v>76</v>
      </c>
    </row>
    <row r="832" spans="1:16" x14ac:dyDescent="0.2">
      <c r="A832" s="45" t="s">
        <v>928</v>
      </c>
      <c r="B832" s="41" t="s">
        <v>1031</v>
      </c>
      <c r="C832" s="42" t="s">
        <v>915</v>
      </c>
      <c r="D832" s="43" t="s">
        <v>821</v>
      </c>
      <c r="E832" s="42" t="s">
        <v>876</v>
      </c>
      <c r="F832" s="44">
        <v>3064</v>
      </c>
      <c r="G832" s="44">
        <v>63537</v>
      </c>
      <c r="H832" s="44">
        <v>3044</v>
      </c>
      <c r="I832" s="44">
        <v>25423</v>
      </c>
      <c r="J832" s="44">
        <v>33279</v>
      </c>
      <c r="K832" s="44">
        <v>13985</v>
      </c>
      <c r="L832" s="44">
        <v>10136</v>
      </c>
      <c r="M832" s="44">
        <v>10993</v>
      </c>
      <c r="N832" s="44">
        <v>2435</v>
      </c>
      <c r="O832" s="44">
        <v>5750</v>
      </c>
      <c r="P832" s="46">
        <v>72</v>
      </c>
    </row>
    <row r="833" spans="1:16" x14ac:dyDescent="0.2">
      <c r="A833" s="45" t="s">
        <v>928</v>
      </c>
      <c r="B833" s="41" t="s">
        <v>1031</v>
      </c>
      <c r="C833" s="42" t="s">
        <v>915</v>
      </c>
      <c r="D833" s="43" t="s">
        <v>822</v>
      </c>
      <c r="E833" s="42" t="s">
        <v>876</v>
      </c>
      <c r="F833" s="44">
        <v>3239</v>
      </c>
      <c r="G833" s="44">
        <v>71110</v>
      </c>
      <c r="H833" s="44">
        <v>2828</v>
      </c>
      <c r="I833" s="44">
        <v>21881</v>
      </c>
      <c r="J833" s="44">
        <v>49973</v>
      </c>
      <c r="K833" s="44">
        <v>13285</v>
      </c>
      <c r="L833" s="44">
        <v>12860</v>
      </c>
      <c r="M833" s="44">
        <v>9246</v>
      </c>
      <c r="N833" s="44">
        <v>2268</v>
      </c>
      <c r="O833" s="44">
        <v>7031</v>
      </c>
      <c r="P833" s="46">
        <v>72</v>
      </c>
    </row>
    <row r="834" spans="1:16" x14ac:dyDescent="0.2">
      <c r="A834" s="45" t="s">
        <v>928</v>
      </c>
      <c r="B834" s="41" t="s">
        <v>1031</v>
      </c>
      <c r="C834" s="42" t="s">
        <v>926</v>
      </c>
      <c r="D834" s="43" t="s">
        <v>823</v>
      </c>
      <c r="E834" s="42" t="s">
        <v>873</v>
      </c>
      <c r="F834" s="44">
        <v>3150</v>
      </c>
      <c r="G834" s="44">
        <v>35746</v>
      </c>
      <c r="H834" s="44">
        <v>668</v>
      </c>
      <c r="I834" s="44">
        <v>19903</v>
      </c>
      <c r="J834" s="44">
        <v>46432</v>
      </c>
      <c r="K834" s="44">
        <v>3912</v>
      </c>
      <c r="L834" s="44">
        <v>12062</v>
      </c>
      <c r="M834" s="44">
        <v>0</v>
      </c>
      <c r="N834" s="44">
        <v>0</v>
      </c>
      <c r="O834" s="44">
        <v>20</v>
      </c>
      <c r="P834" s="46">
        <v>62</v>
      </c>
    </row>
    <row r="835" spans="1:16" x14ac:dyDescent="0.2">
      <c r="A835" s="45" t="s">
        <v>928</v>
      </c>
      <c r="B835" s="41" t="s">
        <v>1031</v>
      </c>
      <c r="C835" s="42" t="s">
        <v>926</v>
      </c>
      <c r="D835" s="43" t="s">
        <v>824</v>
      </c>
      <c r="E835" s="42" t="s">
        <v>873</v>
      </c>
      <c r="F835" s="44">
        <v>1987</v>
      </c>
      <c r="G835" s="44">
        <v>28664</v>
      </c>
      <c r="H835" s="44">
        <v>1220</v>
      </c>
      <c r="I835" s="44">
        <v>21466</v>
      </c>
      <c r="J835" s="44">
        <v>43702</v>
      </c>
      <c r="K835" s="44">
        <v>2704</v>
      </c>
      <c r="L835" s="44">
        <v>4844</v>
      </c>
      <c r="M835" s="44">
        <v>0</v>
      </c>
      <c r="N835" s="44">
        <v>0</v>
      </c>
      <c r="O835" s="44">
        <v>0</v>
      </c>
      <c r="P835" s="46">
        <v>72</v>
      </c>
    </row>
    <row r="836" spans="1:16" x14ac:dyDescent="0.2">
      <c r="A836" s="45" t="s">
        <v>928</v>
      </c>
      <c r="B836" s="41" t="s">
        <v>1031</v>
      </c>
      <c r="C836" s="42" t="s">
        <v>934</v>
      </c>
      <c r="D836" s="43" t="s">
        <v>825</v>
      </c>
      <c r="E836" s="42" t="s">
        <v>881</v>
      </c>
      <c r="F836" s="44">
        <v>2433</v>
      </c>
      <c r="G836" s="44">
        <v>57326</v>
      </c>
      <c r="H836" s="44">
        <v>5946</v>
      </c>
      <c r="I836" s="44">
        <v>3758</v>
      </c>
      <c r="J836" s="44">
        <v>43026</v>
      </c>
      <c r="K836" s="44">
        <v>6802</v>
      </c>
      <c r="L836" s="44">
        <v>7444</v>
      </c>
      <c r="M836" s="44">
        <v>43300</v>
      </c>
      <c r="N836" s="44">
        <v>16511</v>
      </c>
      <c r="O836" s="44">
        <v>7039</v>
      </c>
      <c r="P836" s="46">
        <v>69</v>
      </c>
    </row>
    <row r="837" spans="1:16" x14ac:dyDescent="0.2">
      <c r="A837" s="45" t="s">
        <v>940</v>
      </c>
      <c r="B837" s="41" t="s">
        <v>1032</v>
      </c>
      <c r="C837" s="42" t="s">
        <v>937</v>
      </c>
      <c r="D837" s="43" t="s">
        <v>826</v>
      </c>
      <c r="E837" s="42" t="s">
        <v>877</v>
      </c>
      <c r="F837" s="44">
        <v>0</v>
      </c>
      <c r="G837" s="44">
        <v>0</v>
      </c>
      <c r="H837" s="44">
        <v>0</v>
      </c>
      <c r="I837" s="44">
        <v>0</v>
      </c>
      <c r="J837" s="44">
        <v>0</v>
      </c>
      <c r="K837" s="44">
        <v>0</v>
      </c>
      <c r="L837" s="44">
        <v>0</v>
      </c>
      <c r="M837" s="44">
        <v>0</v>
      </c>
      <c r="N837" s="44">
        <v>0</v>
      </c>
      <c r="O837" s="44">
        <v>0</v>
      </c>
      <c r="P837" s="46">
        <v>0</v>
      </c>
    </row>
    <row r="838" spans="1:16" ht="45" x14ac:dyDescent="0.2">
      <c r="A838" s="45" t="s">
        <v>940</v>
      </c>
      <c r="B838" s="41" t="s">
        <v>1032</v>
      </c>
      <c r="C838" s="42" t="s">
        <v>942</v>
      </c>
      <c r="D838" s="43" t="s">
        <v>827</v>
      </c>
      <c r="E838" s="42" t="s">
        <v>886</v>
      </c>
      <c r="F838" s="44">
        <v>668</v>
      </c>
      <c r="G838" s="44">
        <v>28419</v>
      </c>
      <c r="H838" s="44">
        <v>1135</v>
      </c>
      <c r="I838" s="44">
        <v>8272</v>
      </c>
      <c r="J838" s="44">
        <v>12411</v>
      </c>
      <c r="K838" s="44">
        <v>3987</v>
      </c>
      <c r="L838" s="44">
        <v>5381</v>
      </c>
      <c r="M838" s="44">
        <v>2587</v>
      </c>
      <c r="N838" s="44">
        <v>635</v>
      </c>
      <c r="O838" s="44">
        <v>1845</v>
      </c>
      <c r="P838" s="46">
        <v>33</v>
      </c>
    </row>
    <row r="839" spans="1:16" x14ac:dyDescent="0.2">
      <c r="A839" s="45" t="s">
        <v>940</v>
      </c>
      <c r="B839" s="41" t="s">
        <v>1032</v>
      </c>
      <c r="C839" s="42" t="s">
        <v>926</v>
      </c>
      <c r="D839" s="43" t="s">
        <v>828</v>
      </c>
      <c r="E839" s="42" t="s">
        <v>873</v>
      </c>
      <c r="F839" s="44">
        <v>155</v>
      </c>
      <c r="G839" s="44">
        <v>7587</v>
      </c>
      <c r="H839" s="44">
        <v>163</v>
      </c>
      <c r="I839" s="44">
        <v>2258</v>
      </c>
      <c r="J839" s="44">
        <v>4092</v>
      </c>
      <c r="K839" s="44">
        <v>2065</v>
      </c>
      <c r="L839" s="44">
        <v>2543</v>
      </c>
      <c r="M839" s="44">
        <v>4</v>
      </c>
      <c r="N839" s="44">
        <v>21</v>
      </c>
      <c r="O839" s="44">
        <v>88</v>
      </c>
      <c r="P839" s="46">
        <v>12</v>
      </c>
    </row>
    <row r="840" spans="1:16" x14ac:dyDescent="0.2">
      <c r="A840" s="45" t="s">
        <v>940</v>
      </c>
      <c r="B840" s="41" t="s">
        <v>1032</v>
      </c>
      <c r="C840" s="42" t="s">
        <v>934</v>
      </c>
      <c r="D840" s="43" t="s">
        <v>829</v>
      </c>
      <c r="E840" s="42" t="s">
        <v>881</v>
      </c>
      <c r="F840" s="44">
        <v>164</v>
      </c>
      <c r="G840" s="44">
        <v>1459</v>
      </c>
      <c r="H840" s="44">
        <v>194</v>
      </c>
      <c r="I840" s="44">
        <v>102</v>
      </c>
      <c r="J840" s="44">
        <v>1156</v>
      </c>
      <c r="K840" s="44">
        <v>15</v>
      </c>
      <c r="L840" s="44">
        <v>102</v>
      </c>
      <c r="M840" s="44">
        <v>2070</v>
      </c>
      <c r="N840" s="44">
        <v>709</v>
      </c>
      <c r="O840" s="44">
        <v>201</v>
      </c>
      <c r="P840" s="46">
        <v>12</v>
      </c>
    </row>
    <row r="841" spans="1:16" ht="22.5" x14ac:dyDescent="0.2">
      <c r="A841" s="45" t="s">
        <v>930</v>
      </c>
      <c r="B841" s="41" t="s">
        <v>1033</v>
      </c>
      <c r="C841" s="42" t="s">
        <v>939</v>
      </c>
      <c r="D841" s="43" t="s">
        <v>830</v>
      </c>
      <c r="E841" s="42" t="s">
        <v>888</v>
      </c>
      <c r="F841" s="44">
        <v>1266</v>
      </c>
      <c r="G841" s="44">
        <v>74434</v>
      </c>
      <c r="H841" s="44">
        <v>4068</v>
      </c>
      <c r="I841" s="44">
        <v>35830</v>
      </c>
      <c r="J841" s="44">
        <v>58742</v>
      </c>
      <c r="K841" s="44">
        <v>9440</v>
      </c>
      <c r="L841" s="44">
        <v>20306</v>
      </c>
      <c r="M841" s="44">
        <v>20493</v>
      </c>
      <c r="N841" s="44">
        <v>7332</v>
      </c>
      <c r="O841" s="44">
        <v>21280</v>
      </c>
      <c r="P841" s="46">
        <v>108</v>
      </c>
    </row>
    <row r="842" spans="1:16" x14ac:dyDescent="0.2">
      <c r="A842" s="45" t="s">
        <v>930</v>
      </c>
      <c r="B842" s="41" t="s">
        <v>1033</v>
      </c>
      <c r="C842" s="42" t="s">
        <v>926</v>
      </c>
      <c r="D842" s="43" t="s">
        <v>831</v>
      </c>
      <c r="E842" s="42" t="s">
        <v>873</v>
      </c>
      <c r="F842" s="44">
        <v>4658</v>
      </c>
      <c r="G842" s="44">
        <v>99000</v>
      </c>
      <c r="H842" s="44">
        <v>1431</v>
      </c>
      <c r="I842" s="44">
        <v>41735</v>
      </c>
      <c r="J842" s="44">
        <v>112902</v>
      </c>
      <c r="K842" s="44">
        <v>17409</v>
      </c>
      <c r="L842" s="44">
        <v>28204</v>
      </c>
      <c r="M842" s="44">
        <v>0</v>
      </c>
      <c r="N842" s="44">
        <v>1376</v>
      </c>
      <c r="O842" s="44">
        <v>3150</v>
      </c>
      <c r="P842" s="46">
        <v>96</v>
      </c>
    </row>
    <row r="843" spans="1:16" x14ac:dyDescent="0.2">
      <c r="A843" s="45" t="s">
        <v>930</v>
      </c>
      <c r="B843" s="41" t="s">
        <v>1033</v>
      </c>
      <c r="C843" s="42" t="s">
        <v>934</v>
      </c>
      <c r="D843" s="43" t="s">
        <v>832</v>
      </c>
      <c r="E843" s="42" t="s">
        <v>881</v>
      </c>
      <c r="F843" s="44">
        <v>3995</v>
      </c>
      <c r="G843" s="44">
        <v>68922</v>
      </c>
      <c r="H843" s="44">
        <v>9722</v>
      </c>
      <c r="I843" s="44">
        <v>23317</v>
      </c>
      <c r="J843" s="44">
        <v>30321</v>
      </c>
      <c r="K843" s="44">
        <v>7368</v>
      </c>
      <c r="L843" s="44">
        <v>7536</v>
      </c>
      <c r="M843" s="44">
        <v>32040</v>
      </c>
      <c r="N843" s="44">
        <v>11812</v>
      </c>
      <c r="O843" s="44">
        <v>7171</v>
      </c>
      <c r="P843" s="46">
        <v>58</v>
      </c>
    </row>
    <row r="844" spans="1:16" ht="22.5" x14ac:dyDescent="0.2">
      <c r="A844" s="45" t="s">
        <v>930</v>
      </c>
      <c r="B844" s="41" t="s">
        <v>1033</v>
      </c>
      <c r="C844" s="42" t="s">
        <v>933</v>
      </c>
      <c r="D844" s="43" t="s">
        <v>833</v>
      </c>
      <c r="E844" s="42" t="s">
        <v>882</v>
      </c>
      <c r="F844" s="44">
        <v>3185</v>
      </c>
      <c r="G844" s="44">
        <v>88632</v>
      </c>
      <c r="H844" s="44">
        <v>5970</v>
      </c>
      <c r="I844" s="44">
        <v>40073</v>
      </c>
      <c r="J844" s="44">
        <v>62066</v>
      </c>
      <c r="K844" s="44">
        <v>15983</v>
      </c>
      <c r="L844" s="44">
        <v>23220</v>
      </c>
      <c r="M844" s="44">
        <v>9768</v>
      </c>
      <c r="N844" s="44">
        <v>6497</v>
      </c>
      <c r="O844" s="44">
        <v>14347</v>
      </c>
      <c r="P844" s="46">
        <v>144</v>
      </c>
    </row>
    <row r="845" spans="1:16" x14ac:dyDescent="0.2">
      <c r="A845" s="45" t="s">
        <v>930</v>
      </c>
      <c r="B845" s="41" t="s">
        <v>1033</v>
      </c>
      <c r="C845" s="42" t="s">
        <v>937</v>
      </c>
      <c r="D845" s="43" t="s">
        <v>834</v>
      </c>
      <c r="E845" s="42" t="s">
        <v>877</v>
      </c>
      <c r="F845" s="44">
        <v>0</v>
      </c>
      <c r="G845" s="44">
        <v>0</v>
      </c>
      <c r="H845" s="44">
        <v>0</v>
      </c>
      <c r="I845" s="44">
        <v>0</v>
      </c>
      <c r="J845" s="44">
        <v>0</v>
      </c>
      <c r="K845" s="44">
        <v>0</v>
      </c>
      <c r="L845" s="44">
        <v>0</v>
      </c>
      <c r="M845" s="44">
        <v>0</v>
      </c>
      <c r="N845" s="44">
        <v>0</v>
      </c>
      <c r="O845" s="44">
        <v>0</v>
      </c>
      <c r="P845" s="46">
        <v>24</v>
      </c>
    </row>
    <row r="846" spans="1:16" ht="22.5" x14ac:dyDescent="0.2">
      <c r="A846" s="45" t="s">
        <v>930</v>
      </c>
      <c r="B846" s="41" t="s">
        <v>1033</v>
      </c>
      <c r="C846" s="42" t="s">
        <v>938</v>
      </c>
      <c r="D846" s="43" t="s">
        <v>835</v>
      </c>
      <c r="E846" s="42" t="s">
        <v>888</v>
      </c>
      <c r="F846" s="44">
        <v>1054</v>
      </c>
      <c r="G846" s="44">
        <v>78653</v>
      </c>
      <c r="H846" s="44">
        <v>3767</v>
      </c>
      <c r="I846" s="44">
        <v>38629</v>
      </c>
      <c r="J846" s="44">
        <v>60560</v>
      </c>
      <c r="K846" s="44">
        <v>7023</v>
      </c>
      <c r="L846" s="44">
        <v>21495</v>
      </c>
      <c r="M846" s="44">
        <v>9066</v>
      </c>
      <c r="N846" s="44">
        <v>5665</v>
      </c>
      <c r="O846" s="44">
        <v>13896</v>
      </c>
      <c r="P846" s="46">
        <v>109</v>
      </c>
    </row>
    <row r="847" spans="1:16" x14ac:dyDescent="0.2">
      <c r="A847" s="45" t="s">
        <v>930</v>
      </c>
      <c r="B847" s="41" t="s">
        <v>1034</v>
      </c>
      <c r="C847" s="42" t="s">
        <v>937</v>
      </c>
      <c r="D847" s="43" t="s">
        <v>836</v>
      </c>
      <c r="E847" s="42" t="s">
        <v>877</v>
      </c>
      <c r="F847" s="44">
        <v>0</v>
      </c>
      <c r="G847" s="44">
        <v>0</v>
      </c>
      <c r="H847" s="44">
        <v>0</v>
      </c>
      <c r="I847" s="44">
        <v>0</v>
      </c>
      <c r="J847" s="44">
        <v>0</v>
      </c>
      <c r="K847" s="44">
        <v>0</v>
      </c>
      <c r="L847" s="44">
        <v>0</v>
      </c>
      <c r="M847" s="44">
        <v>0</v>
      </c>
      <c r="N847" s="44">
        <v>0</v>
      </c>
      <c r="O847" s="44">
        <v>0</v>
      </c>
      <c r="P847" s="46">
        <v>12</v>
      </c>
    </row>
    <row r="848" spans="1:16" ht="22.5" x14ac:dyDescent="0.2">
      <c r="A848" s="45" t="s">
        <v>930</v>
      </c>
      <c r="B848" s="41" t="s">
        <v>1034</v>
      </c>
      <c r="C848" s="42" t="s">
        <v>933</v>
      </c>
      <c r="D848" s="43" t="s">
        <v>837</v>
      </c>
      <c r="E848" s="42" t="s">
        <v>882</v>
      </c>
      <c r="F848" s="44">
        <v>3190</v>
      </c>
      <c r="G848" s="44">
        <v>66687</v>
      </c>
      <c r="H848" s="44">
        <v>4575</v>
      </c>
      <c r="I848" s="44">
        <v>24830</v>
      </c>
      <c r="J848" s="44">
        <v>35529</v>
      </c>
      <c r="K848" s="44">
        <v>10704</v>
      </c>
      <c r="L848" s="44">
        <v>9717</v>
      </c>
      <c r="M848" s="44">
        <v>11568</v>
      </c>
      <c r="N848" s="44">
        <v>6426</v>
      </c>
      <c r="O848" s="44">
        <v>16026</v>
      </c>
      <c r="P848" s="46">
        <v>108</v>
      </c>
    </row>
    <row r="849" spans="1:16" ht="22.5" x14ac:dyDescent="0.2">
      <c r="A849" s="45" t="s">
        <v>930</v>
      </c>
      <c r="B849" s="41" t="s">
        <v>1034</v>
      </c>
      <c r="C849" s="42" t="s">
        <v>938</v>
      </c>
      <c r="D849" s="43" t="s">
        <v>838</v>
      </c>
      <c r="E849" s="42" t="s">
        <v>888</v>
      </c>
      <c r="F849" s="44">
        <v>994</v>
      </c>
      <c r="G849" s="44">
        <v>79782</v>
      </c>
      <c r="H849" s="44">
        <v>2819</v>
      </c>
      <c r="I849" s="44">
        <v>30447</v>
      </c>
      <c r="J849" s="44">
        <v>47758</v>
      </c>
      <c r="K849" s="44">
        <v>9787</v>
      </c>
      <c r="L849" s="44">
        <v>18872</v>
      </c>
      <c r="M849" s="44">
        <v>10403</v>
      </c>
      <c r="N849" s="44">
        <v>6613</v>
      </c>
      <c r="O849" s="44">
        <v>15583</v>
      </c>
      <c r="P849" s="46">
        <v>134</v>
      </c>
    </row>
    <row r="850" spans="1:16" ht="22.5" x14ac:dyDescent="0.2">
      <c r="A850" s="45" t="s">
        <v>930</v>
      </c>
      <c r="B850" s="41" t="s">
        <v>1034</v>
      </c>
      <c r="C850" s="42" t="s">
        <v>939</v>
      </c>
      <c r="D850" s="43" t="s">
        <v>839</v>
      </c>
      <c r="E850" s="42" t="s">
        <v>888</v>
      </c>
      <c r="F850" s="44">
        <v>1375</v>
      </c>
      <c r="G850" s="44">
        <v>68745</v>
      </c>
      <c r="H850" s="44">
        <v>2797</v>
      </c>
      <c r="I850" s="44">
        <v>30902</v>
      </c>
      <c r="J850" s="44">
        <v>31059</v>
      </c>
      <c r="K850" s="44">
        <v>9116</v>
      </c>
      <c r="L850" s="44">
        <v>20632</v>
      </c>
      <c r="M850" s="44">
        <v>9685</v>
      </c>
      <c r="N850" s="44">
        <v>5606</v>
      </c>
      <c r="O850" s="44">
        <v>14896</v>
      </c>
      <c r="P850" s="46">
        <v>132</v>
      </c>
    </row>
    <row r="851" spans="1:16" x14ac:dyDescent="0.2">
      <c r="A851" s="45" t="s">
        <v>930</v>
      </c>
      <c r="B851" s="41" t="s">
        <v>1034</v>
      </c>
      <c r="C851" s="42" t="s">
        <v>926</v>
      </c>
      <c r="D851" s="43" t="s">
        <v>840</v>
      </c>
      <c r="E851" s="42" t="s">
        <v>873</v>
      </c>
      <c r="F851" s="44">
        <v>2293</v>
      </c>
      <c r="G851" s="44">
        <v>75787</v>
      </c>
      <c r="H851" s="44">
        <v>1398</v>
      </c>
      <c r="I851" s="44">
        <v>20405</v>
      </c>
      <c r="J851" s="44">
        <v>38945</v>
      </c>
      <c r="K851" s="44">
        <v>15472</v>
      </c>
      <c r="L851" s="44">
        <v>20329</v>
      </c>
      <c r="M851" s="44">
        <v>0</v>
      </c>
      <c r="N851" s="44">
        <v>159</v>
      </c>
      <c r="O851" s="44">
        <v>429</v>
      </c>
      <c r="P851" s="46">
        <v>60</v>
      </c>
    </row>
    <row r="852" spans="1:16" x14ac:dyDescent="0.2">
      <c r="A852" s="45" t="s">
        <v>930</v>
      </c>
      <c r="B852" s="41" t="s">
        <v>1034</v>
      </c>
      <c r="C852" s="42" t="s">
        <v>934</v>
      </c>
      <c r="D852" s="43" t="s">
        <v>841</v>
      </c>
      <c r="E852" s="42" t="s">
        <v>881</v>
      </c>
      <c r="F852" s="44">
        <v>1034</v>
      </c>
      <c r="G852" s="44">
        <v>31523</v>
      </c>
      <c r="H852" s="44">
        <v>3227</v>
      </c>
      <c r="I852" s="44">
        <v>10955</v>
      </c>
      <c r="J852" s="44">
        <v>12615</v>
      </c>
      <c r="K852" s="44">
        <v>2121</v>
      </c>
      <c r="L852" s="44">
        <v>7847</v>
      </c>
      <c r="M852" s="44">
        <v>14891</v>
      </c>
      <c r="N852" s="44">
        <v>5402</v>
      </c>
      <c r="O852" s="44">
        <v>6296</v>
      </c>
      <c r="P852" s="46">
        <v>30</v>
      </c>
    </row>
    <row r="853" spans="1:16" s="6" customFormat="1" x14ac:dyDescent="0.25">
      <c r="A853" s="45" t="s">
        <v>912</v>
      </c>
      <c r="B853" s="41" t="s">
        <v>912</v>
      </c>
      <c r="C853" s="42" t="s">
        <v>917</v>
      </c>
      <c r="D853" s="43" t="s">
        <v>843</v>
      </c>
      <c r="E853" s="42" t="s">
        <v>864</v>
      </c>
      <c r="F853" s="44">
        <v>9732</v>
      </c>
      <c r="G853" s="44">
        <v>383736</v>
      </c>
      <c r="H853" s="44">
        <v>7932</v>
      </c>
      <c r="I853" s="44">
        <v>57930</v>
      </c>
      <c r="J853" s="44">
        <v>379189</v>
      </c>
      <c r="K853" s="44">
        <v>71906</v>
      </c>
      <c r="L853" s="44">
        <v>69447</v>
      </c>
      <c r="M853" s="44">
        <v>1817</v>
      </c>
      <c r="N853" s="44">
        <v>0</v>
      </c>
      <c r="O853" s="44">
        <v>2264</v>
      </c>
      <c r="P853" s="46">
        <v>0</v>
      </c>
    </row>
    <row r="854" spans="1:16" ht="33.75" x14ac:dyDescent="0.2">
      <c r="A854" s="49" t="s">
        <v>930</v>
      </c>
      <c r="B854" s="50" t="s">
        <v>1000</v>
      </c>
      <c r="C854" s="51" t="s">
        <v>939</v>
      </c>
      <c r="D854" s="52" t="s">
        <v>844</v>
      </c>
      <c r="E854" s="51" t="s">
        <v>891</v>
      </c>
      <c r="F854" s="53">
        <v>1439</v>
      </c>
      <c r="G854" s="53">
        <v>62659</v>
      </c>
      <c r="H854" s="53">
        <v>4095</v>
      </c>
      <c r="I854" s="53">
        <v>30971</v>
      </c>
      <c r="J854" s="53">
        <v>48021</v>
      </c>
      <c r="K854" s="53">
        <v>9445</v>
      </c>
      <c r="L854" s="53">
        <v>9586</v>
      </c>
      <c r="M854" s="53">
        <v>6980</v>
      </c>
      <c r="N854" s="53">
        <v>3868</v>
      </c>
      <c r="O854" s="53">
        <v>13147</v>
      </c>
      <c r="P854" s="54">
        <v>100</v>
      </c>
    </row>
    <row r="855" spans="1:16" x14ac:dyDescent="0.2">
      <c r="E855" s="7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</sheetData>
  <mergeCells count="7">
    <mergeCell ref="F10:O10"/>
    <mergeCell ref="P10:P11"/>
    <mergeCell ref="A10:A11"/>
    <mergeCell ref="B10:B11"/>
    <mergeCell ref="C10:C11"/>
    <mergeCell ref="D10:D11"/>
    <mergeCell ref="E10:E11"/>
  </mergeCells>
  <conditionalFormatting sqref="D13:D1048576 D1:D10">
    <cfRule type="duplicateValues" dxfId="469" priority="79"/>
  </conditionalFormatting>
  <conditionalFormatting sqref="D12">
    <cfRule type="duplicateValues" dxfId="468" priority="1"/>
  </conditionalFormatting>
  <printOptions horizontalCentered="1"/>
  <pageMargins left="0.11811023622047245" right="0.11811023622047245" top="0.78740157480314965" bottom="0.39370078740157483" header="0.31496062992125984" footer="0.31496062992125984"/>
  <pageSetup paperSize="9" scale="62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6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12.42578125" style="5" bestFit="1" customWidth="1"/>
    <col min="4" max="4" width="35.85546875" style="9" bestFit="1" customWidth="1"/>
    <col min="5" max="5" width="41.5703125" style="5" customWidth="1"/>
    <col min="6" max="6" width="8.140625" style="10" customWidth="1"/>
    <col min="7" max="7" width="7.7109375" style="10" customWidth="1"/>
    <col min="8" max="9" width="6.7109375" style="10" customWidth="1"/>
    <col min="10" max="10" width="7.710937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948</v>
      </c>
      <c r="C12" s="22" t="s">
        <v>949</v>
      </c>
      <c r="D12" s="23" t="s">
        <v>233</v>
      </c>
      <c r="E12" s="22" t="s">
        <v>877</v>
      </c>
      <c r="F12" s="36">
        <v>28797</v>
      </c>
      <c r="G12" s="36">
        <v>22471</v>
      </c>
      <c r="H12" s="36">
        <v>609</v>
      </c>
      <c r="I12" s="36">
        <v>2850</v>
      </c>
      <c r="J12" s="36">
        <v>264835</v>
      </c>
      <c r="K12" s="36">
        <v>456</v>
      </c>
      <c r="L12" s="36">
        <v>7524</v>
      </c>
      <c r="M12" s="36">
        <v>39</v>
      </c>
      <c r="N12" s="36">
        <v>2952</v>
      </c>
      <c r="O12" s="36">
        <v>16178</v>
      </c>
      <c r="P12" s="21">
        <v>12</v>
      </c>
      <c r="Q12" s="36">
        <f>F33</f>
        <v>13384.053078556264</v>
      </c>
      <c r="R12" s="37">
        <f>F35</f>
        <v>16730.066348195331</v>
      </c>
      <c r="S12" s="37">
        <f>F36</f>
        <v>16060.863694267517</v>
      </c>
    </row>
    <row r="13" spans="1:19" x14ac:dyDescent="0.2">
      <c r="A13" s="21" t="s">
        <v>928</v>
      </c>
      <c r="B13" s="21" t="s">
        <v>952</v>
      </c>
      <c r="C13" s="22" t="s">
        <v>949</v>
      </c>
      <c r="D13" s="23" t="s">
        <v>253</v>
      </c>
      <c r="E13" s="22" t="s">
        <v>877</v>
      </c>
      <c r="F13" s="36">
        <v>1087</v>
      </c>
      <c r="G13" s="36">
        <v>48315</v>
      </c>
      <c r="H13" s="36">
        <v>2322</v>
      </c>
      <c r="I13" s="36">
        <v>17503</v>
      </c>
      <c r="J13" s="36">
        <v>85722</v>
      </c>
      <c r="K13" s="36">
        <v>8475</v>
      </c>
      <c r="L13" s="36">
        <v>22732</v>
      </c>
      <c r="M13" s="36">
        <v>8</v>
      </c>
      <c r="N13" s="36">
        <v>6425</v>
      </c>
      <c r="O13" s="36">
        <v>26175</v>
      </c>
      <c r="P13" s="21">
        <v>24</v>
      </c>
      <c r="Q13" s="36">
        <f>Q12</f>
        <v>13384.053078556264</v>
      </c>
      <c r="R13" s="37">
        <f>R12</f>
        <v>16730.066348195331</v>
      </c>
      <c r="S13" s="37">
        <f>S12</f>
        <v>16060.863694267517</v>
      </c>
    </row>
    <row r="14" spans="1:19" x14ac:dyDescent="0.2">
      <c r="A14" s="21" t="s">
        <v>928</v>
      </c>
      <c r="B14" s="21" t="s">
        <v>956</v>
      </c>
      <c r="C14" s="22" t="s">
        <v>932</v>
      </c>
      <c r="D14" s="23" t="s">
        <v>288</v>
      </c>
      <c r="E14" s="22" t="s">
        <v>877</v>
      </c>
      <c r="F14" s="36">
        <v>28076</v>
      </c>
      <c r="G14" s="36">
        <v>128095</v>
      </c>
      <c r="H14" s="36">
        <v>10430</v>
      </c>
      <c r="I14" s="36">
        <v>50367</v>
      </c>
      <c r="J14" s="36">
        <v>51190</v>
      </c>
      <c r="K14" s="36">
        <v>6968</v>
      </c>
      <c r="L14" s="36">
        <v>49262</v>
      </c>
      <c r="M14" s="36">
        <v>15</v>
      </c>
      <c r="N14" s="36">
        <v>15330</v>
      </c>
      <c r="O14" s="36">
        <v>46597</v>
      </c>
      <c r="P14" s="21">
        <v>46</v>
      </c>
      <c r="Q14" s="36">
        <f t="shared" ref="Q14:Q24" si="0">Q13</f>
        <v>13384.053078556264</v>
      </c>
      <c r="R14" s="37">
        <f t="shared" ref="R14:R24" si="1">R13</f>
        <v>16730.066348195331</v>
      </c>
      <c r="S14" s="37">
        <f t="shared" ref="S14:S24" si="2">S13</f>
        <v>16060.863694267517</v>
      </c>
    </row>
    <row r="15" spans="1:19" x14ac:dyDescent="0.2">
      <c r="A15" s="21" t="s">
        <v>928</v>
      </c>
      <c r="B15" s="21" t="s">
        <v>960</v>
      </c>
      <c r="C15" s="22" t="s">
        <v>932</v>
      </c>
      <c r="D15" s="23" t="s">
        <v>315</v>
      </c>
      <c r="E15" s="22" t="s">
        <v>877</v>
      </c>
      <c r="F15" s="36">
        <v>20279</v>
      </c>
      <c r="G15" s="36">
        <v>47197</v>
      </c>
      <c r="H15" s="36">
        <v>6662</v>
      </c>
      <c r="I15" s="36">
        <v>43348</v>
      </c>
      <c r="J15" s="36">
        <v>87481</v>
      </c>
      <c r="K15" s="36">
        <v>2276</v>
      </c>
      <c r="L15" s="36">
        <v>31003</v>
      </c>
      <c r="M15" s="36">
        <v>70</v>
      </c>
      <c r="N15" s="36">
        <v>17277</v>
      </c>
      <c r="O15" s="36">
        <v>53690</v>
      </c>
      <c r="P15" s="21">
        <v>72</v>
      </c>
      <c r="Q15" s="36">
        <f t="shared" si="0"/>
        <v>13384.053078556264</v>
      </c>
      <c r="R15" s="37">
        <f t="shared" si="1"/>
        <v>16730.066348195331</v>
      </c>
      <c r="S15" s="37">
        <f t="shared" si="2"/>
        <v>16060.863694267517</v>
      </c>
    </row>
    <row r="16" spans="1:19" x14ac:dyDescent="0.2">
      <c r="A16" s="21" t="s">
        <v>928</v>
      </c>
      <c r="B16" s="21" t="s">
        <v>968</v>
      </c>
      <c r="C16" s="22" t="s">
        <v>932</v>
      </c>
      <c r="D16" s="23" t="s">
        <v>359</v>
      </c>
      <c r="E16" s="22" t="s">
        <v>877</v>
      </c>
      <c r="F16" s="36">
        <v>37973</v>
      </c>
      <c r="G16" s="36">
        <v>277709</v>
      </c>
      <c r="H16" s="36">
        <v>3242</v>
      </c>
      <c r="I16" s="36">
        <v>30698</v>
      </c>
      <c r="J16" s="36">
        <v>236170</v>
      </c>
      <c r="K16" s="36">
        <v>23694</v>
      </c>
      <c r="L16" s="36">
        <v>159423</v>
      </c>
      <c r="M16" s="36">
        <v>233</v>
      </c>
      <c r="N16" s="36">
        <v>30759</v>
      </c>
      <c r="O16" s="36">
        <v>136549</v>
      </c>
      <c r="P16" s="21">
        <v>24</v>
      </c>
      <c r="Q16" s="36">
        <f t="shared" si="0"/>
        <v>13384.053078556264</v>
      </c>
      <c r="R16" s="37">
        <f t="shared" si="1"/>
        <v>16730.066348195331</v>
      </c>
      <c r="S16" s="37">
        <f t="shared" si="2"/>
        <v>16060.863694267517</v>
      </c>
    </row>
    <row r="17" spans="1:19" x14ac:dyDescent="0.2">
      <c r="A17" s="21" t="s">
        <v>928</v>
      </c>
      <c r="B17" s="21" t="s">
        <v>995</v>
      </c>
      <c r="C17" s="22" t="s">
        <v>932</v>
      </c>
      <c r="D17" s="23" t="s">
        <v>559</v>
      </c>
      <c r="E17" s="22" t="s">
        <v>877</v>
      </c>
      <c r="F17" s="36">
        <v>23665</v>
      </c>
      <c r="G17" s="36">
        <v>66738</v>
      </c>
      <c r="H17" s="36">
        <v>2639</v>
      </c>
      <c r="I17" s="36">
        <v>96477</v>
      </c>
      <c r="J17" s="36">
        <v>168589</v>
      </c>
      <c r="K17" s="36">
        <v>7830</v>
      </c>
      <c r="L17" s="36">
        <v>49953</v>
      </c>
      <c r="M17" s="36">
        <v>1023</v>
      </c>
      <c r="N17" s="36">
        <v>22923</v>
      </c>
      <c r="O17" s="36">
        <v>100721</v>
      </c>
      <c r="P17" s="21">
        <v>60</v>
      </c>
      <c r="Q17" s="36">
        <f t="shared" si="0"/>
        <v>13384.053078556264</v>
      </c>
      <c r="R17" s="37">
        <f t="shared" si="1"/>
        <v>16730.066348195331</v>
      </c>
      <c r="S17" s="37">
        <f t="shared" si="2"/>
        <v>16060.863694267517</v>
      </c>
    </row>
    <row r="18" spans="1:19" x14ac:dyDescent="0.2">
      <c r="A18" s="21" t="s">
        <v>928</v>
      </c>
      <c r="B18" s="21" t="s">
        <v>996</v>
      </c>
      <c r="C18" s="22" t="s">
        <v>932</v>
      </c>
      <c r="D18" s="23" t="s">
        <v>584</v>
      </c>
      <c r="E18" s="22" t="s">
        <v>877</v>
      </c>
      <c r="F18" s="36">
        <v>3793</v>
      </c>
      <c r="G18" s="36">
        <v>17212</v>
      </c>
      <c r="H18" s="36">
        <v>974</v>
      </c>
      <c r="I18" s="36">
        <v>15327</v>
      </c>
      <c r="J18" s="36">
        <v>50799</v>
      </c>
      <c r="K18" s="36">
        <v>1882</v>
      </c>
      <c r="L18" s="36">
        <v>37370</v>
      </c>
      <c r="M18" s="36">
        <v>1</v>
      </c>
      <c r="N18" s="36">
        <v>26913</v>
      </c>
      <c r="O18" s="36">
        <v>61542</v>
      </c>
      <c r="P18" s="21">
        <v>17</v>
      </c>
      <c r="Q18" s="36">
        <f t="shared" si="0"/>
        <v>13384.053078556264</v>
      </c>
      <c r="R18" s="37">
        <f t="shared" si="1"/>
        <v>16730.066348195331</v>
      </c>
      <c r="S18" s="37">
        <f t="shared" si="2"/>
        <v>16060.863694267517</v>
      </c>
    </row>
    <row r="19" spans="1:19" x14ac:dyDescent="0.2">
      <c r="A19" s="21" t="s">
        <v>928</v>
      </c>
      <c r="B19" s="21" t="s">
        <v>997</v>
      </c>
      <c r="C19" s="22" t="s">
        <v>949</v>
      </c>
      <c r="D19" s="23" t="s">
        <v>594</v>
      </c>
      <c r="E19" s="22" t="s">
        <v>877</v>
      </c>
      <c r="F19" s="36">
        <v>1433</v>
      </c>
      <c r="G19" s="36">
        <v>280651</v>
      </c>
      <c r="H19" s="36">
        <v>505</v>
      </c>
      <c r="I19" s="36">
        <v>9468</v>
      </c>
      <c r="J19" s="36">
        <v>84852</v>
      </c>
      <c r="K19" s="36">
        <v>2022</v>
      </c>
      <c r="L19" s="36">
        <v>41174</v>
      </c>
      <c r="M19" s="36">
        <v>1</v>
      </c>
      <c r="N19" s="36">
        <v>3263</v>
      </c>
      <c r="O19" s="36">
        <v>7695</v>
      </c>
      <c r="P19" s="21">
        <v>24</v>
      </c>
      <c r="Q19" s="36">
        <f t="shared" si="0"/>
        <v>13384.053078556264</v>
      </c>
      <c r="R19" s="37">
        <f t="shared" si="1"/>
        <v>16730.066348195331</v>
      </c>
      <c r="S19" s="37">
        <f t="shared" si="2"/>
        <v>16060.863694267517</v>
      </c>
    </row>
    <row r="20" spans="1:19" x14ac:dyDescent="0.2">
      <c r="A20" s="21" t="s">
        <v>928</v>
      </c>
      <c r="B20" s="21" t="s">
        <v>997</v>
      </c>
      <c r="C20" s="22" t="s">
        <v>932</v>
      </c>
      <c r="D20" s="23" t="s">
        <v>596</v>
      </c>
      <c r="E20" s="22" t="s">
        <v>877</v>
      </c>
      <c r="F20" s="36">
        <v>27307</v>
      </c>
      <c r="G20" s="36">
        <v>70603</v>
      </c>
      <c r="H20" s="36">
        <v>1918</v>
      </c>
      <c r="I20" s="36">
        <v>35094</v>
      </c>
      <c r="J20" s="36">
        <v>95675</v>
      </c>
      <c r="K20" s="36">
        <v>5694</v>
      </c>
      <c r="L20" s="36">
        <v>31934</v>
      </c>
      <c r="M20" s="36">
        <v>40</v>
      </c>
      <c r="N20" s="36">
        <v>13555</v>
      </c>
      <c r="O20" s="36">
        <v>38050</v>
      </c>
      <c r="P20" s="21">
        <v>36</v>
      </c>
      <c r="Q20" s="36">
        <f t="shared" si="0"/>
        <v>13384.053078556264</v>
      </c>
      <c r="R20" s="37">
        <f t="shared" si="1"/>
        <v>16730.066348195331</v>
      </c>
      <c r="S20" s="37">
        <f t="shared" si="2"/>
        <v>16060.863694267517</v>
      </c>
    </row>
    <row r="21" spans="1:19" x14ac:dyDescent="0.2">
      <c r="A21" s="21" t="s">
        <v>928</v>
      </c>
      <c r="B21" s="21" t="s">
        <v>1004</v>
      </c>
      <c r="C21" s="22" t="s">
        <v>949</v>
      </c>
      <c r="D21" s="23" t="s">
        <v>645</v>
      </c>
      <c r="E21" s="22" t="s">
        <v>877</v>
      </c>
      <c r="F21" s="36">
        <v>59301</v>
      </c>
      <c r="G21" s="36">
        <v>21098</v>
      </c>
      <c r="H21" s="36">
        <v>971</v>
      </c>
      <c r="I21" s="36">
        <v>5632</v>
      </c>
      <c r="J21" s="36">
        <v>83224</v>
      </c>
      <c r="K21" s="36">
        <v>813</v>
      </c>
      <c r="L21" s="36">
        <v>39576</v>
      </c>
      <c r="M21" s="36">
        <v>5</v>
      </c>
      <c r="N21" s="36">
        <v>4197</v>
      </c>
      <c r="O21" s="36">
        <v>14024</v>
      </c>
      <c r="P21" s="21">
        <v>60</v>
      </c>
      <c r="Q21" s="36">
        <f t="shared" si="0"/>
        <v>13384.053078556264</v>
      </c>
      <c r="R21" s="37">
        <f t="shared" si="1"/>
        <v>16730.066348195331</v>
      </c>
      <c r="S21" s="37">
        <f t="shared" si="2"/>
        <v>16060.863694267517</v>
      </c>
    </row>
    <row r="22" spans="1:19" x14ac:dyDescent="0.2">
      <c r="A22" s="21" t="s">
        <v>928</v>
      </c>
      <c r="B22" s="21" t="s">
        <v>1020</v>
      </c>
      <c r="C22" s="22" t="s">
        <v>932</v>
      </c>
      <c r="D22" s="23" t="s">
        <v>738</v>
      </c>
      <c r="E22" s="22" t="s">
        <v>877</v>
      </c>
      <c r="F22" s="36">
        <v>19082</v>
      </c>
      <c r="G22" s="36">
        <v>55721</v>
      </c>
      <c r="H22" s="36">
        <v>5307</v>
      </c>
      <c r="I22" s="36">
        <v>13437</v>
      </c>
      <c r="J22" s="36">
        <v>357188</v>
      </c>
      <c r="K22" s="36">
        <v>5877</v>
      </c>
      <c r="L22" s="36">
        <v>142344</v>
      </c>
      <c r="M22" s="36">
        <v>31</v>
      </c>
      <c r="N22" s="36">
        <v>19427</v>
      </c>
      <c r="O22" s="36">
        <v>45098</v>
      </c>
      <c r="P22" s="21">
        <v>36</v>
      </c>
      <c r="Q22" s="36">
        <f t="shared" si="0"/>
        <v>13384.053078556264</v>
      </c>
      <c r="R22" s="37">
        <f t="shared" si="1"/>
        <v>16730.066348195331</v>
      </c>
      <c r="S22" s="37">
        <f t="shared" si="2"/>
        <v>16060.863694267517</v>
      </c>
    </row>
    <row r="23" spans="1:19" x14ac:dyDescent="0.2">
      <c r="A23" s="21" t="s">
        <v>928</v>
      </c>
      <c r="B23" s="21" t="s">
        <v>1022</v>
      </c>
      <c r="C23" s="22" t="s">
        <v>932</v>
      </c>
      <c r="D23" s="23" t="s">
        <v>765</v>
      </c>
      <c r="E23" s="22" t="s">
        <v>877</v>
      </c>
      <c r="F23" s="36">
        <v>21166</v>
      </c>
      <c r="G23" s="36">
        <v>336511</v>
      </c>
      <c r="H23" s="36">
        <v>12674</v>
      </c>
      <c r="I23" s="36">
        <v>11964</v>
      </c>
      <c r="J23" s="36">
        <v>458719</v>
      </c>
      <c r="K23" s="36">
        <v>466</v>
      </c>
      <c r="L23" s="36">
        <v>61900</v>
      </c>
      <c r="M23" s="36">
        <v>164</v>
      </c>
      <c r="N23" s="36">
        <v>13367</v>
      </c>
      <c r="O23" s="36">
        <v>103900</v>
      </c>
      <c r="P23" s="21">
        <v>36</v>
      </c>
      <c r="Q23" s="36">
        <f t="shared" si="0"/>
        <v>13384.053078556264</v>
      </c>
      <c r="R23" s="37">
        <f t="shared" si="1"/>
        <v>16730.066348195331</v>
      </c>
      <c r="S23" s="37">
        <f t="shared" si="2"/>
        <v>16060.863694267517</v>
      </c>
    </row>
    <row r="24" spans="1:19" x14ac:dyDescent="0.2">
      <c r="A24" s="21" t="s">
        <v>928</v>
      </c>
      <c r="B24" s="21" t="s">
        <v>1031</v>
      </c>
      <c r="C24" s="22" t="s">
        <v>932</v>
      </c>
      <c r="D24" s="23" t="s">
        <v>814</v>
      </c>
      <c r="E24" s="22" t="s">
        <v>877</v>
      </c>
      <c r="F24" s="36">
        <v>621</v>
      </c>
      <c r="G24" s="36">
        <v>32589</v>
      </c>
      <c r="H24" s="36">
        <v>550</v>
      </c>
      <c r="I24" s="36">
        <v>11497</v>
      </c>
      <c r="J24" s="36">
        <v>50915</v>
      </c>
      <c r="K24" s="36">
        <v>2495</v>
      </c>
      <c r="L24" s="36">
        <v>19431</v>
      </c>
      <c r="M24" s="36">
        <v>12</v>
      </c>
      <c r="N24" s="36">
        <v>9539</v>
      </c>
      <c r="O24" s="36">
        <v>13053</v>
      </c>
      <c r="P24" s="21">
        <v>24</v>
      </c>
      <c r="Q24" s="36">
        <f t="shared" si="0"/>
        <v>13384.053078556264</v>
      </c>
      <c r="R24" s="37">
        <f t="shared" si="1"/>
        <v>16730.066348195331</v>
      </c>
      <c r="S24" s="37">
        <f t="shared" si="2"/>
        <v>16060.863694267517</v>
      </c>
    </row>
    <row r="26" spans="1:19" x14ac:dyDescent="0.2">
      <c r="E26" s="35" t="s">
        <v>1036</v>
      </c>
      <c r="F26" s="15">
        <f>SUM(F12:F24)</f>
        <v>272580</v>
      </c>
      <c r="G26" s="15">
        <f t="shared" ref="G26:P26" si="3">SUM(G12:G24)</f>
        <v>1404910</v>
      </c>
      <c r="H26" s="15">
        <f t="shared" si="3"/>
        <v>48803</v>
      </c>
      <c r="I26" s="15">
        <f t="shared" si="3"/>
        <v>343662</v>
      </c>
      <c r="J26" s="15">
        <f t="shared" si="3"/>
        <v>2075359</v>
      </c>
      <c r="K26" s="15">
        <f t="shared" si="3"/>
        <v>68948</v>
      </c>
      <c r="L26" s="15">
        <f t="shared" si="3"/>
        <v>693626</v>
      </c>
      <c r="M26" s="15">
        <f t="shared" si="3"/>
        <v>1642</v>
      </c>
      <c r="N26" s="15">
        <f t="shared" si="3"/>
        <v>185927</v>
      </c>
      <c r="O26" s="15">
        <f t="shared" si="3"/>
        <v>663272</v>
      </c>
      <c r="P26" s="15">
        <f t="shared" si="3"/>
        <v>471</v>
      </c>
    </row>
    <row r="27" spans="1:19" ht="11.25" customHeight="1" x14ac:dyDescent="0.2">
      <c r="E27" s="35" t="s">
        <v>1035</v>
      </c>
      <c r="F27" s="16">
        <v>3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>
        <v>1</v>
      </c>
      <c r="M27" s="16">
        <v>1</v>
      </c>
      <c r="N27" s="16">
        <v>1</v>
      </c>
      <c r="O27" s="16">
        <v>1</v>
      </c>
      <c r="P27" s="17"/>
    </row>
    <row r="28" spans="1:19" x14ac:dyDescent="0.2">
      <c r="E28" s="35" t="s">
        <v>1038</v>
      </c>
      <c r="F28" s="15">
        <f>F27*F26</f>
        <v>817740</v>
      </c>
      <c r="G28" s="15">
        <f t="shared" ref="G28:O28" si="4">G27*G26</f>
        <v>1404910</v>
      </c>
      <c r="H28" s="15">
        <f t="shared" si="4"/>
        <v>48803</v>
      </c>
      <c r="I28" s="15">
        <f t="shared" si="4"/>
        <v>343662</v>
      </c>
      <c r="J28" s="15">
        <f t="shared" si="4"/>
        <v>2075359</v>
      </c>
      <c r="K28" s="15">
        <f t="shared" si="4"/>
        <v>68948</v>
      </c>
      <c r="L28" s="15">
        <f t="shared" si="4"/>
        <v>693626</v>
      </c>
      <c r="M28" s="15">
        <f t="shared" si="4"/>
        <v>1642</v>
      </c>
      <c r="N28" s="15">
        <f t="shared" si="4"/>
        <v>185927</v>
      </c>
      <c r="O28" s="15">
        <f t="shared" si="4"/>
        <v>663272</v>
      </c>
      <c r="P28" s="17"/>
    </row>
    <row r="30" spans="1:19" x14ac:dyDescent="0.2">
      <c r="E30" s="35" t="s">
        <v>1039</v>
      </c>
      <c r="F30" s="14">
        <f>SUM(F28:O28)</f>
        <v>6303889</v>
      </c>
    </row>
    <row r="31" spans="1:19" x14ac:dyDescent="0.2">
      <c r="E31" s="35" t="s">
        <v>1040</v>
      </c>
      <c r="F31" s="14">
        <f>P26</f>
        <v>471</v>
      </c>
    </row>
    <row r="33" spans="5:7" x14ac:dyDescent="0.2">
      <c r="E33" s="20" t="s">
        <v>1037</v>
      </c>
      <c r="F33" s="18">
        <f>F30/F31</f>
        <v>13384.053078556264</v>
      </c>
      <c r="G33" s="19" t="s">
        <v>1041</v>
      </c>
    </row>
    <row r="35" spans="5:7" x14ac:dyDescent="0.2">
      <c r="E35" s="30" t="s">
        <v>1043</v>
      </c>
      <c r="F35" s="31">
        <f>F33*1.25</f>
        <v>16730.066348195331</v>
      </c>
      <c r="G35" s="32" t="s">
        <v>1041</v>
      </c>
    </row>
    <row r="36" spans="5:7" x14ac:dyDescent="0.2">
      <c r="E36" s="30" t="s">
        <v>1044</v>
      </c>
      <c r="F36" s="33">
        <f>F33*1.2</f>
        <v>16060.863694267517</v>
      </c>
      <c r="G36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5 D37:D1048576">
    <cfRule type="duplicateValues" dxfId="406" priority="5"/>
  </conditionalFormatting>
  <conditionalFormatting sqref="D12:D24">
    <cfRule type="duplicateValues" dxfId="405" priority="4"/>
  </conditionalFormatting>
  <conditionalFormatting sqref="D26:D36">
    <cfRule type="duplicateValues" dxfId="404" priority="3"/>
  </conditionalFormatting>
  <conditionalFormatting sqref="D1:D9">
    <cfRule type="duplicateValues" dxfId="403" priority="2"/>
  </conditionalFormatting>
  <conditionalFormatting sqref="D10">
    <cfRule type="duplicateValues" dxfId="40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3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3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9" style="5" bestFit="1" customWidth="1"/>
    <col min="4" max="4" width="33" style="9" bestFit="1" customWidth="1"/>
    <col min="5" max="5" width="41.5703125" style="5" customWidth="1"/>
    <col min="6" max="6" width="7.855468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948</v>
      </c>
      <c r="C12" s="22" t="s">
        <v>933</v>
      </c>
      <c r="D12" s="23" t="s">
        <v>234</v>
      </c>
      <c r="E12" s="22" t="s">
        <v>889</v>
      </c>
      <c r="F12" s="36">
        <v>2352</v>
      </c>
      <c r="G12" s="36">
        <v>45157</v>
      </c>
      <c r="H12" s="36">
        <v>1971</v>
      </c>
      <c r="I12" s="36">
        <v>22941</v>
      </c>
      <c r="J12" s="36">
        <v>26953</v>
      </c>
      <c r="K12" s="36">
        <v>2091</v>
      </c>
      <c r="L12" s="36">
        <v>6549</v>
      </c>
      <c r="M12" s="36">
        <v>5856</v>
      </c>
      <c r="N12" s="36">
        <v>12205</v>
      </c>
      <c r="O12" s="36">
        <v>38523</v>
      </c>
      <c r="P12" s="21">
        <v>72</v>
      </c>
      <c r="Q12" s="36">
        <f>F30</f>
        <v>1320.7270569620252</v>
      </c>
      <c r="R12" s="37">
        <f>F32</f>
        <v>1650.9088212025315</v>
      </c>
      <c r="S12" s="37">
        <f>F33</f>
        <v>1584.8724683544303</v>
      </c>
    </row>
    <row r="13" spans="1:19" x14ac:dyDescent="0.2">
      <c r="A13" s="21" t="s">
        <v>928</v>
      </c>
      <c r="B13" s="21" t="s">
        <v>956</v>
      </c>
      <c r="C13" s="22" t="s">
        <v>866</v>
      </c>
      <c r="D13" s="23" t="s">
        <v>287</v>
      </c>
      <c r="E13" s="22" t="s">
        <v>889</v>
      </c>
      <c r="F13" s="36">
        <v>1934</v>
      </c>
      <c r="G13" s="36">
        <v>56021</v>
      </c>
      <c r="H13" s="36">
        <v>4130</v>
      </c>
      <c r="I13" s="36">
        <v>36354</v>
      </c>
      <c r="J13" s="36">
        <v>44665</v>
      </c>
      <c r="K13" s="36">
        <v>3562</v>
      </c>
      <c r="L13" s="36">
        <v>14964</v>
      </c>
      <c r="M13" s="36">
        <v>36614</v>
      </c>
      <c r="N13" s="36">
        <v>17542</v>
      </c>
      <c r="O13" s="36">
        <v>32279</v>
      </c>
      <c r="P13" s="21">
        <v>210</v>
      </c>
      <c r="Q13" s="36">
        <f>Q12</f>
        <v>1320.7270569620252</v>
      </c>
      <c r="R13" s="37">
        <f>R12</f>
        <v>1650.9088212025315</v>
      </c>
      <c r="S13" s="37">
        <f>S12</f>
        <v>1584.8724683544303</v>
      </c>
    </row>
    <row r="14" spans="1:19" x14ac:dyDescent="0.2">
      <c r="A14" s="21" t="s">
        <v>928</v>
      </c>
      <c r="B14" s="21" t="s">
        <v>960</v>
      </c>
      <c r="C14" s="22" t="s">
        <v>866</v>
      </c>
      <c r="D14" s="23" t="s">
        <v>313</v>
      </c>
      <c r="E14" s="22" t="s">
        <v>889</v>
      </c>
      <c r="F14" s="36">
        <v>1727</v>
      </c>
      <c r="G14" s="36">
        <v>53469</v>
      </c>
      <c r="H14" s="36">
        <v>3302</v>
      </c>
      <c r="I14" s="36">
        <v>15951</v>
      </c>
      <c r="J14" s="36">
        <v>33079</v>
      </c>
      <c r="K14" s="36">
        <v>3183</v>
      </c>
      <c r="L14" s="36">
        <v>38693</v>
      </c>
      <c r="M14" s="36">
        <v>25537</v>
      </c>
      <c r="N14" s="36">
        <v>9950</v>
      </c>
      <c r="O14" s="36">
        <v>12509</v>
      </c>
      <c r="P14" s="21">
        <v>138</v>
      </c>
      <c r="Q14" s="36">
        <f t="shared" ref="Q14:S21" si="0">Q13</f>
        <v>1320.7270569620252</v>
      </c>
      <c r="R14" s="37">
        <f t="shared" si="0"/>
        <v>1650.9088212025315</v>
      </c>
      <c r="S14" s="37">
        <f t="shared" si="0"/>
        <v>1584.8724683544303</v>
      </c>
    </row>
    <row r="15" spans="1:19" x14ac:dyDescent="0.2">
      <c r="A15" s="21" t="s">
        <v>928</v>
      </c>
      <c r="B15" s="21" t="s">
        <v>968</v>
      </c>
      <c r="C15" s="22" t="s">
        <v>866</v>
      </c>
      <c r="D15" s="23" t="s">
        <v>360</v>
      </c>
      <c r="E15" s="22" t="s">
        <v>889</v>
      </c>
      <c r="F15" s="36">
        <v>1924</v>
      </c>
      <c r="G15" s="36">
        <v>31026</v>
      </c>
      <c r="H15" s="36">
        <v>2037</v>
      </c>
      <c r="I15" s="36">
        <v>7303</v>
      </c>
      <c r="J15" s="36">
        <v>28379</v>
      </c>
      <c r="K15" s="36">
        <v>2211</v>
      </c>
      <c r="L15" s="36">
        <v>3136</v>
      </c>
      <c r="M15" s="36">
        <v>18786</v>
      </c>
      <c r="N15" s="36">
        <v>8871</v>
      </c>
      <c r="O15" s="36">
        <v>9405</v>
      </c>
      <c r="P15" s="21">
        <v>134</v>
      </c>
      <c r="Q15" s="36">
        <f t="shared" si="0"/>
        <v>1320.7270569620252</v>
      </c>
      <c r="R15" s="37">
        <f t="shared" si="0"/>
        <v>1650.9088212025315</v>
      </c>
      <c r="S15" s="37">
        <f t="shared" si="0"/>
        <v>1584.8724683544303</v>
      </c>
    </row>
    <row r="16" spans="1:19" x14ac:dyDescent="0.2">
      <c r="A16" s="21" t="s">
        <v>928</v>
      </c>
      <c r="B16" s="21" t="s">
        <v>995</v>
      </c>
      <c r="C16" s="22" t="s">
        <v>866</v>
      </c>
      <c r="D16" s="23" t="s">
        <v>560</v>
      </c>
      <c r="E16" s="22" t="s">
        <v>889</v>
      </c>
      <c r="F16" s="36">
        <v>2878</v>
      </c>
      <c r="G16" s="36">
        <v>64057</v>
      </c>
      <c r="H16" s="36">
        <v>3713</v>
      </c>
      <c r="I16" s="36">
        <v>18799</v>
      </c>
      <c r="J16" s="36">
        <v>25339</v>
      </c>
      <c r="K16" s="36">
        <v>3483</v>
      </c>
      <c r="L16" s="36">
        <v>7434</v>
      </c>
      <c r="M16" s="36">
        <v>20521</v>
      </c>
      <c r="N16" s="36">
        <v>9767</v>
      </c>
      <c r="O16" s="36">
        <v>16449</v>
      </c>
      <c r="P16" s="21">
        <v>113</v>
      </c>
      <c r="Q16" s="36">
        <f t="shared" si="0"/>
        <v>1320.7270569620252</v>
      </c>
      <c r="R16" s="37">
        <f t="shared" si="0"/>
        <v>1650.9088212025315</v>
      </c>
      <c r="S16" s="37">
        <f t="shared" si="0"/>
        <v>1584.8724683544303</v>
      </c>
    </row>
    <row r="17" spans="1:19" x14ac:dyDescent="0.2">
      <c r="A17" s="21" t="s">
        <v>928</v>
      </c>
      <c r="B17" s="21" t="s">
        <v>997</v>
      </c>
      <c r="C17" s="22" t="s">
        <v>866</v>
      </c>
      <c r="D17" s="23" t="s">
        <v>599</v>
      </c>
      <c r="E17" s="22" t="s">
        <v>889</v>
      </c>
      <c r="F17" s="36">
        <v>1748</v>
      </c>
      <c r="G17" s="36">
        <v>62444</v>
      </c>
      <c r="H17" s="36">
        <v>3525</v>
      </c>
      <c r="I17" s="36">
        <v>20425</v>
      </c>
      <c r="J17" s="36">
        <v>23985</v>
      </c>
      <c r="K17" s="36">
        <v>4833</v>
      </c>
      <c r="L17" s="36">
        <v>5739</v>
      </c>
      <c r="M17" s="36">
        <v>22667</v>
      </c>
      <c r="N17" s="36">
        <v>12201</v>
      </c>
      <c r="O17" s="36">
        <v>20842</v>
      </c>
      <c r="P17" s="21">
        <v>151</v>
      </c>
      <c r="Q17" s="36">
        <f t="shared" si="0"/>
        <v>1320.7270569620252</v>
      </c>
      <c r="R17" s="37">
        <f t="shared" si="0"/>
        <v>1650.9088212025315</v>
      </c>
      <c r="S17" s="37">
        <f t="shared" si="0"/>
        <v>1584.8724683544303</v>
      </c>
    </row>
    <row r="18" spans="1:19" x14ac:dyDescent="0.2">
      <c r="A18" s="21" t="s">
        <v>928</v>
      </c>
      <c r="B18" s="21" t="s">
        <v>1004</v>
      </c>
      <c r="C18" s="22" t="s">
        <v>866</v>
      </c>
      <c r="D18" s="23" t="s">
        <v>644</v>
      </c>
      <c r="E18" s="22" t="s">
        <v>889</v>
      </c>
      <c r="F18" s="36">
        <v>1473</v>
      </c>
      <c r="G18" s="36">
        <v>25471</v>
      </c>
      <c r="H18" s="36">
        <v>2333</v>
      </c>
      <c r="I18" s="36">
        <v>13292</v>
      </c>
      <c r="J18" s="36">
        <v>26768</v>
      </c>
      <c r="K18" s="36">
        <v>2195</v>
      </c>
      <c r="L18" s="36">
        <v>6944</v>
      </c>
      <c r="M18" s="36">
        <v>16983</v>
      </c>
      <c r="N18" s="36">
        <v>7628</v>
      </c>
      <c r="O18" s="36">
        <v>13520</v>
      </c>
      <c r="P18" s="21">
        <v>108</v>
      </c>
      <c r="Q18" s="36">
        <f t="shared" si="0"/>
        <v>1320.7270569620252</v>
      </c>
      <c r="R18" s="37">
        <f t="shared" si="0"/>
        <v>1650.9088212025315</v>
      </c>
      <c r="S18" s="37">
        <f t="shared" si="0"/>
        <v>1584.8724683544303</v>
      </c>
    </row>
    <row r="19" spans="1:19" x14ac:dyDescent="0.2">
      <c r="A19" s="21" t="s">
        <v>928</v>
      </c>
      <c r="B19" s="21" t="s">
        <v>1020</v>
      </c>
      <c r="C19" s="22" t="s">
        <v>866</v>
      </c>
      <c r="D19" s="23" t="s">
        <v>737</v>
      </c>
      <c r="E19" s="22" t="s">
        <v>889</v>
      </c>
      <c r="F19" s="36">
        <v>2684</v>
      </c>
      <c r="G19" s="36">
        <v>68575</v>
      </c>
      <c r="H19" s="36">
        <v>4979</v>
      </c>
      <c r="I19" s="36">
        <v>14078</v>
      </c>
      <c r="J19" s="36">
        <v>49357</v>
      </c>
      <c r="K19" s="36">
        <v>4282</v>
      </c>
      <c r="L19" s="36">
        <v>11111</v>
      </c>
      <c r="M19" s="36">
        <v>33509</v>
      </c>
      <c r="N19" s="36">
        <v>12784</v>
      </c>
      <c r="O19" s="36">
        <v>19043</v>
      </c>
      <c r="P19" s="21">
        <v>143</v>
      </c>
      <c r="Q19" s="36">
        <f t="shared" si="0"/>
        <v>1320.7270569620252</v>
      </c>
      <c r="R19" s="37">
        <f t="shared" si="0"/>
        <v>1650.9088212025315</v>
      </c>
      <c r="S19" s="37">
        <f t="shared" si="0"/>
        <v>1584.8724683544303</v>
      </c>
    </row>
    <row r="20" spans="1:19" x14ac:dyDescent="0.2">
      <c r="A20" s="21" t="s">
        <v>928</v>
      </c>
      <c r="B20" s="21" t="s">
        <v>1022</v>
      </c>
      <c r="C20" s="22" t="s">
        <v>866</v>
      </c>
      <c r="D20" s="23" t="s">
        <v>766</v>
      </c>
      <c r="E20" s="22" t="s">
        <v>889</v>
      </c>
      <c r="F20" s="36">
        <v>1264</v>
      </c>
      <c r="G20" s="36">
        <v>29078</v>
      </c>
      <c r="H20" s="36">
        <v>1784</v>
      </c>
      <c r="I20" s="36">
        <v>4408</v>
      </c>
      <c r="J20" s="36">
        <v>25224</v>
      </c>
      <c r="K20" s="36">
        <v>1767</v>
      </c>
      <c r="L20" s="36">
        <v>4140</v>
      </c>
      <c r="M20" s="36">
        <v>13789</v>
      </c>
      <c r="N20" s="36">
        <v>6882</v>
      </c>
      <c r="O20" s="36">
        <v>14407</v>
      </c>
      <c r="P20" s="21">
        <v>73</v>
      </c>
      <c r="Q20" s="36">
        <f t="shared" si="0"/>
        <v>1320.7270569620252</v>
      </c>
      <c r="R20" s="37">
        <f t="shared" si="0"/>
        <v>1650.9088212025315</v>
      </c>
      <c r="S20" s="37">
        <f t="shared" si="0"/>
        <v>1584.8724683544303</v>
      </c>
    </row>
    <row r="21" spans="1:19" x14ac:dyDescent="0.2">
      <c r="A21" s="21" t="s">
        <v>928</v>
      </c>
      <c r="B21" s="21" t="s">
        <v>1031</v>
      </c>
      <c r="C21" s="22" t="s">
        <v>866</v>
      </c>
      <c r="D21" s="23" t="s">
        <v>815</v>
      </c>
      <c r="E21" s="22" t="s">
        <v>889</v>
      </c>
      <c r="F21" s="36">
        <v>1200</v>
      </c>
      <c r="G21" s="36">
        <v>24438</v>
      </c>
      <c r="H21" s="36">
        <v>2561</v>
      </c>
      <c r="I21" s="36">
        <v>8295</v>
      </c>
      <c r="J21" s="36">
        <v>21341</v>
      </c>
      <c r="K21" s="36">
        <v>1874</v>
      </c>
      <c r="L21" s="36">
        <v>4397</v>
      </c>
      <c r="M21" s="36">
        <v>21320</v>
      </c>
      <c r="N21" s="36">
        <v>8655</v>
      </c>
      <c r="O21" s="36">
        <v>23208</v>
      </c>
      <c r="P21" s="21">
        <v>122</v>
      </c>
      <c r="Q21" s="36">
        <f t="shared" si="0"/>
        <v>1320.7270569620252</v>
      </c>
      <c r="R21" s="37">
        <f t="shared" si="0"/>
        <v>1650.9088212025315</v>
      </c>
      <c r="S21" s="37">
        <f t="shared" si="0"/>
        <v>1584.8724683544303</v>
      </c>
    </row>
    <row r="23" spans="1:19" x14ac:dyDescent="0.2">
      <c r="E23" s="35" t="s">
        <v>1036</v>
      </c>
      <c r="F23" s="15">
        <f>SUM(F12:F21)</f>
        <v>19184</v>
      </c>
      <c r="G23" s="15">
        <f t="shared" ref="G23:P23" si="1">SUM(G12:G21)</f>
        <v>459736</v>
      </c>
      <c r="H23" s="15">
        <f t="shared" si="1"/>
        <v>30335</v>
      </c>
      <c r="I23" s="15">
        <f t="shared" si="1"/>
        <v>161846</v>
      </c>
      <c r="J23" s="15">
        <f t="shared" si="1"/>
        <v>305090</v>
      </c>
      <c r="K23" s="15">
        <f t="shared" si="1"/>
        <v>29481</v>
      </c>
      <c r="L23" s="15">
        <f t="shared" si="1"/>
        <v>103107</v>
      </c>
      <c r="M23" s="15">
        <f t="shared" si="1"/>
        <v>215582</v>
      </c>
      <c r="N23" s="15">
        <f t="shared" si="1"/>
        <v>106485</v>
      </c>
      <c r="O23" s="15">
        <f t="shared" si="1"/>
        <v>200185</v>
      </c>
      <c r="P23" s="15">
        <f t="shared" si="1"/>
        <v>1264</v>
      </c>
    </row>
    <row r="24" spans="1:19" ht="11.25" customHeight="1" x14ac:dyDescent="0.2">
      <c r="E24" s="35" t="s">
        <v>1035</v>
      </c>
      <c r="F24" s="16">
        <v>3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1</v>
      </c>
      <c r="O24" s="16">
        <v>1</v>
      </c>
      <c r="P24" s="17"/>
    </row>
    <row r="25" spans="1:19" x14ac:dyDescent="0.2">
      <c r="E25" s="35" t="s">
        <v>1038</v>
      </c>
      <c r="F25" s="15">
        <f>F24*F23</f>
        <v>57552</v>
      </c>
      <c r="G25" s="15">
        <f t="shared" ref="G25:O25" si="2">G24*G23</f>
        <v>459736</v>
      </c>
      <c r="H25" s="15">
        <f t="shared" si="2"/>
        <v>30335</v>
      </c>
      <c r="I25" s="15">
        <f t="shared" si="2"/>
        <v>161846</v>
      </c>
      <c r="J25" s="15">
        <f t="shared" si="2"/>
        <v>305090</v>
      </c>
      <c r="K25" s="15">
        <f t="shared" si="2"/>
        <v>29481</v>
      </c>
      <c r="L25" s="15">
        <f t="shared" si="2"/>
        <v>103107</v>
      </c>
      <c r="M25" s="15">
        <f t="shared" si="2"/>
        <v>215582</v>
      </c>
      <c r="N25" s="15">
        <f t="shared" si="2"/>
        <v>106485</v>
      </c>
      <c r="O25" s="15">
        <f t="shared" si="2"/>
        <v>200185</v>
      </c>
      <c r="P25" s="17"/>
    </row>
    <row r="27" spans="1:19" x14ac:dyDescent="0.2">
      <c r="E27" s="35" t="s">
        <v>1039</v>
      </c>
      <c r="F27" s="14">
        <f>SUM(F25:O25)</f>
        <v>1669399</v>
      </c>
    </row>
    <row r="28" spans="1:19" x14ac:dyDescent="0.2">
      <c r="E28" s="35" t="s">
        <v>1040</v>
      </c>
      <c r="F28" s="14">
        <f>P23</f>
        <v>1264</v>
      </c>
    </row>
    <row r="30" spans="1:19" x14ac:dyDescent="0.2">
      <c r="E30" s="20" t="s">
        <v>1037</v>
      </c>
      <c r="F30" s="18">
        <f>F27/F28</f>
        <v>1320.7270569620252</v>
      </c>
      <c r="G30" s="19" t="s">
        <v>1041</v>
      </c>
    </row>
    <row r="32" spans="1:19" x14ac:dyDescent="0.2">
      <c r="E32" s="30" t="s">
        <v>1043</v>
      </c>
      <c r="F32" s="31">
        <f>F30*1.25</f>
        <v>1650.9088212025315</v>
      </c>
      <c r="G32" s="32" t="s">
        <v>1041</v>
      </c>
    </row>
    <row r="33" spans="5:7" x14ac:dyDescent="0.2">
      <c r="E33" s="30" t="s">
        <v>1044</v>
      </c>
      <c r="F33" s="33">
        <f>F30*1.2</f>
        <v>1584.8724683544303</v>
      </c>
      <c r="G33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2 D34:D1048576">
    <cfRule type="duplicateValues" dxfId="401" priority="5"/>
  </conditionalFormatting>
  <conditionalFormatting sqref="D12:D21">
    <cfRule type="duplicateValues" dxfId="400" priority="4"/>
  </conditionalFormatting>
  <conditionalFormatting sqref="D23:D33">
    <cfRule type="duplicateValues" dxfId="399" priority="3"/>
  </conditionalFormatting>
  <conditionalFormatting sqref="D1:D9">
    <cfRule type="duplicateValues" dxfId="398" priority="2"/>
  </conditionalFormatting>
  <conditionalFormatting sqref="D10">
    <cfRule type="duplicateValues" dxfId="39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1.7109375" style="9" bestFit="1" customWidth="1"/>
    <col min="3" max="3" width="9" style="5" bestFit="1" customWidth="1"/>
    <col min="4" max="4" width="28.140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928</v>
      </c>
      <c r="B12" s="21" t="s">
        <v>952</v>
      </c>
      <c r="C12" s="22" t="s">
        <v>933</v>
      </c>
      <c r="D12" s="23" t="s">
        <v>259</v>
      </c>
      <c r="E12" s="22" t="s">
        <v>880</v>
      </c>
      <c r="F12" s="36">
        <v>1291</v>
      </c>
      <c r="G12" s="36">
        <v>109385</v>
      </c>
      <c r="H12" s="36">
        <v>5055</v>
      </c>
      <c r="I12" s="36">
        <v>27173</v>
      </c>
      <c r="J12" s="36">
        <v>36119</v>
      </c>
      <c r="K12" s="36">
        <v>13184</v>
      </c>
      <c r="L12" s="36">
        <v>29659</v>
      </c>
      <c r="M12" s="36">
        <v>26418</v>
      </c>
      <c r="N12" s="36">
        <v>11484</v>
      </c>
      <c r="O12" s="36">
        <v>20483</v>
      </c>
      <c r="P12" s="21">
        <v>156</v>
      </c>
      <c r="Q12" s="36">
        <f>F22</f>
        <v>2114.5113636363635</v>
      </c>
      <c r="R12" s="37">
        <f>F24</f>
        <v>2643.1392045454545</v>
      </c>
      <c r="S12" s="37">
        <f>F25</f>
        <v>2537.4136363636362</v>
      </c>
    </row>
    <row r="13" spans="1:19" ht="22.5" x14ac:dyDescent="0.2">
      <c r="A13" s="21" t="s">
        <v>928</v>
      </c>
      <c r="B13" s="21" t="s">
        <v>996</v>
      </c>
      <c r="C13" s="22" t="s">
        <v>933</v>
      </c>
      <c r="D13" s="23" t="s">
        <v>590</v>
      </c>
      <c r="E13" s="22" t="s">
        <v>880</v>
      </c>
      <c r="F13" s="36">
        <v>3428</v>
      </c>
      <c r="G13" s="36">
        <v>69148</v>
      </c>
      <c r="H13" s="36">
        <v>6109</v>
      </c>
      <c r="I13" s="36">
        <v>51152</v>
      </c>
      <c r="J13" s="36">
        <v>48479</v>
      </c>
      <c r="K13" s="36">
        <v>9685</v>
      </c>
      <c r="L13" s="36">
        <v>19403</v>
      </c>
      <c r="M13" s="36">
        <v>28540</v>
      </c>
      <c r="N13" s="36">
        <v>10187</v>
      </c>
      <c r="O13" s="36">
        <v>22411</v>
      </c>
      <c r="P13" s="21">
        <v>108</v>
      </c>
      <c r="Q13" s="36">
        <f>Q12</f>
        <v>2114.5113636363635</v>
      </c>
      <c r="R13" s="37">
        <f>R12</f>
        <v>2643.1392045454545</v>
      </c>
      <c r="S13" s="37">
        <f>S12</f>
        <v>2537.4136363636362</v>
      </c>
    </row>
    <row r="15" spans="1:19" x14ac:dyDescent="0.2">
      <c r="E15" s="35" t="s">
        <v>1036</v>
      </c>
      <c r="F15" s="15">
        <f>SUM(F12:F13)</f>
        <v>4719</v>
      </c>
      <c r="G15" s="15">
        <f t="shared" ref="G15:P15" si="0">SUM(G12:G13)</f>
        <v>178533</v>
      </c>
      <c r="H15" s="15">
        <f t="shared" si="0"/>
        <v>11164</v>
      </c>
      <c r="I15" s="15">
        <f t="shared" si="0"/>
        <v>78325</v>
      </c>
      <c r="J15" s="15">
        <f t="shared" si="0"/>
        <v>84598</v>
      </c>
      <c r="K15" s="15">
        <f t="shared" si="0"/>
        <v>22869</v>
      </c>
      <c r="L15" s="15">
        <f t="shared" si="0"/>
        <v>49062</v>
      </c>
      <c r="M15" s="15">
        <f t="shared" si="0"/>
        <v>54958</v>
      </c>
      <c r="N15" s="15">
        <f t="shared" si="0"/>
        <v>21671</v>
      </c>
      <c r="O15" s="15">
        <f t="shared" si="0"/>
        <v>42894</v>
      </c>
      <c r="P15" s="15">
        <f t="shared" si="0"/>
        <v>264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14157</v>
      </c>
      <c r="G17" s="15">
        <f t="shared" ref="G17:O17" si="1">G16*G15</f>
        <v>178533</v>
      </c>
      <c r="H17" s="15">
        <f t="shared" si="1"/>
        <v>11164</v>
      </c>
      <c r="I17" s="15">
        <f t="shared" si="1"/>
        <v>78325</v>
      </c>
      <c r="J17" s="15">
        <f t="shared" si="1"/>
        <v>84598</v>
      </c>
      <c r="K17" s="15">
        <f t="shared" si="1"/>
        <v>22869</v>
      </c>
      <c r="L17" s="15">
        <f t="shared" si="1"/>
        <v>49062</v>
      </c>
      <c r="M17" s="15">
        <f t="shared" si="1"/>
        <v>54958</v>
      </c>
      <c r="N17" s="15">
        <f t="shared" si="1"/>
        <v>21671</v>
      </c>
      <c r="O17" s="15">
        <f t="shared" si="1"/>
        <v>42894</v>
      </c>
      <c r="P17" s="17"/>
    </row>
    <row r="19" spans="5:16" x14ac:dyDescent="0.2">
      <c r="E19" s="35" t="s">
        <v>1039</v>
      </c>
      <c r="F19" s="14">
        <f>SUM(F17:O17)</f>
        <v>558231</v>
      </c>
    </row>
    <row r="20" spans="5:16" x14ac:dyDescent="0.2">
      <c r="E20" s="35" t="s">
        <v>1040</v>
      </c>
      <c r="F20" s="14">
        <f>P15</f>
        <v>264</v>
      </c>
    </row>
    <row r="22" spans="5:16" x14ac:dyDescent="0.2">
      <c r="E22" s="20" t="s">
        <v>1037</v>
      </c>
      <c r="F22" s="18">
        <f>F19/F20</f>
        <v>2114.5113636363635</v>
      </c>
      <c r="G22" s="19" t="s">
        <v>1041</v>
      </c>
    </row>
    <row r="24" spans="5:16" x14ac:dyDescent="0.2">
      <c r="E24" s="30" t="s">
        <v>1043</v>
      </c>
      <c r="F24" s="31">
        <f>F22*1.25</f>
        <v>2643.1392045454545</v>
      </c>
      <c r="G24" s="32" t="s">
        <v>1041</v>
      </c>
    </row>
    <row r="25" spans="5:16" x14ac:dyDescent="0.2">
      <c r="E25" s="30" t="s">
        <v>1044</v>
      </c>
      <c r="F25" s="33">
        <f>F22*1.2</f>
        <v>2537.4136363636362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396" priority="5"/>
  </conditionalFormatting>
  <conditionalFormatting sqref="D12:D13">
    <cfRule type="duplicateValues" dxfId="395" priority="4"/>
  </conditionalFormatting>
  <conditionalFormatting sqref="D15:D25">
    <cfRule type="duplicateValues" dxfId="394" priority="3"/>
  </conditionalFormatting>
  <conditionalFormatting sqref="D1:D9">
    <cfRule type="duplicateValues" dxfId="393" priority="2"/>
  </conditionalFormatting>
  <conditionalFormatting sqref="D10">
    <cfRule type="duplicateValues" dxfId="39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8" style="5" bestFit="1" customWidth="1"/>
    <col min="4" max="4" width="30.28515625" style="9" bestFit="1" customWidth="1"/>
    <col min="5" max="5" width="41.5703125" style="5" customWidth="1"/>
    <col min="6" max="6" width="7.855468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948</v>
      </c>
      <c r="C12" s="22" t="s">
        <v>914</v>
      </c>
      <c r="D12" s="23" t="s">
        <v>238</v>
      </c>
      <c r="E12" s="22" t="s">
        <v>879</v>
      </c>
      <c r="F12" s="36">
        <v>1002</v>
      </c>
      <c r="G12" s="36">
        <v>60071</v>
      </c>
      <c r="H12" s="36">
        <v>2771</v>
      </c>
      <c r="I12" s="36">
        <v>4205</v>
      </c>
      <c r="J12" s="36">
        <v>17467</v>
      </c>
      <c r="K12" s="36">
        <v>4390</v>
      </c>
      <c r="L12" s="36">
        <v>11582</v>
      </c>
      <c r="M12" s="36">
        <v>13434</v>
      </c>
      <c r="N12" s="36">
        <v>7252</v>
      </c>
      <c r="O12" s="36">
        <v>6665</v>
      </c>
      <c r="P12" s="21">
        <v>60</v>
      </c>
      <c r="Q12" s="36">
        <f>F27</f>
        <v>1877.8844827586206</v>
      </c>
      <c r="R12" s="37">
        <f>F29</f>
        <v>2347.3556034482758</v>
      </c>
      <c r="S12" s="37">
        <f>F30</f>
        <v>2253.4613793103445</v>
      </c>
    </row>
    <row r="13" spans="1:19" x14ac:dyDescent="0.2">
      <c r="A13" s="21" t="s">
        <v>928</v>
      </c>
      <c r="B13" s="21" t="s">
        <v>956</v>
      </c>
      <c r="C13" s="22" t="s">
        <v>914</v>
      </c>
      <c r="D13" s="23" t="s">
        <v>294</v>
      </c>
      <c r="E13" s="22" t="s">
        <v>879</v>
      </c>
      <c r="F13" s="36">
        <v>2151</v>
      </c>
      <c r="G13" s="36">
        <v>97563</v>
      </c>
      <c r="H13" s="36">
        <v>6716</v>
      </c>
      <c r="I13" s="36">
        <v>22032</v>
      </c>
      <c r="J13" s="36">
        <v>28114</v>
      </c>
      <c r="K13" s="36">
        <v>7832</v>
      </c>
      <c r="L13" s="36">
        <v>19820</v>
      </c>
      <c r="M13" s="36">
        <v>19895</v>
      </c>
      <c r="N13" s="36">
        <v>9245</v>
      </c>
      <c r="O13" s="36">
        <v>65231</v>
      </c>
      <c r="P13" s="21">
        <v>96</v>
      </c>
      <c r="Q13" s="36">
        <f>Q12</f>
        <v>1877.8844827586206</v>
      </c>
      <c r="R13" s="37">
        <f>R12</f>
        <v>2347.3556034482758</v>
      </c>
      <c r="S13" s="37">
        <f>S12</f>
        <v>2253.4613793103445</v>
      </c>
    </row>
    <row r="14" spans="1:19" x14ac:dyDescent="0.2">
      <c r="A14" s="21" t="s">
        <v>928</v>
      </c>
      <c r="B14" s="21" t="s">
        <v>960</v>
      </c>
      <c r="C14" s="22" t="s">
        <v>914</v>
      </c>
      <c r="D14" s="23" t="s">
        <v>322</v>
      </c>
      <c r="E14" s="22" t="s">
        <v>879</v>
      </c>
      <c r="F14" s="36">
        <v>1354</v>
      </c>
      <c r="G14" s="36">
        <v>40493</v>
      </c>
      <c r="H14" s="36">
        <v>4666</v>
      </c>
      <c r="I14" s="36">
        <v>12403</v>
      </c>
      <c r="J14" s="36">
        <v>19289</v>
      </c>
      <c r="K14" s="36">
        <v>4332</v>
      </c>
      <c r="L14" s="36">
        <v>1944</v>
      </c>
      <c r="M14" s="36">
        <v>15183</v>
      </c>
      <c r="N14" s="36">
        <v>5394</v>
      </c>
      <c r="O14" s="36">
        <v>6653</v>
      </c>
      <c r="P14" s="21">
        <v>60</v>
      </c>
      <c r="Q14" s="36">
        <f t="shared" ref="Q14:Q18" si="0">Q13</f>
        <v>1877.8844827586206</v>
      </c>
      <c r="R14" s="37">
        <f t="shared" ref="R14:R18" si="1">R13</f>
        <v>2347.3556034482758</v>
      </c>
      <c r="S14" s="37">
        <f t="shared" ref="S14:S18" si="2">S13</f>
        <v>2253.4613793103445</v>
      </c>
    </row>
    <row r="15" spans="1:19" x14ac:dyDescent="0.2">
      <c r="A15" s="21" t="s">
        <v>928</v>
      </c>
      <c r="B15" s="21" t="s">
        <v>996</v>
      </c>
      <c r="C15" s="22" t="s">
        <v>914</v>
      </c>
      <c r="D15" s="23" t="s">
        <v>588</v>
      </c>
      <c r="E15" s="22" t="s">
        <v>879</v>
      </c>
      <c r="F15" s="36">
        <v>789</v>
      </c>
      <c r="G15" s="36">
        <v>50956</v>
      </c>
      <c r="H15" s="36">
        <v>4247</v>
      </c>
      <c r="I15" s="36">
        <v>14457</v>
      </c>
      <c r="J15" s="36">
        <v>15752</v>
      </c>
      <c r="K15" s="36">
        <v>4578</v>
      </c>
      <c r="L15" s="36">
        <v>7785</v>
      </c>
      <c r="M15" s="36">
        <v>14400</v>
      </c>
      <c r="N15" s="36">
        <v>3653</v>
      </c>
      <c r="O15" s="36">
        <v>7470</v>
      </c>
      <c r="P15" s="21">
        <v>95</v>
      </c>
      <c r="Q15" s="36">
        <f t="shared" si="0"/>
        <v>1877.8844827586206</v>
      </c>
      <c r="R15" s="37">
        <f t="shared" si="1"/>
        <v>2347.3556034482758</v>
      </c>
      <c r="S15" s="37">
        <f t="shared" si="2"/>
        <v>2253.4613793103445</v>
      </c>
    </row>
    <row r="16" spans="1:19" x14ac:dyDescent="0.2">
      <c r="A16" s="21" t="s">
        <v>928</v>
      </c>
      <c r="B16" s="21" t="s">
        <v>1004</v>
      </c>
      <c r="C16" s="22" t="s">
        <v>914</v>
      </c>
      <c r="D16" s="23" t="s">
        <v>651</v>
      </c>
      <c r="E16" s="22" t="s">
        <v>879</v>
      </c>
      <c r="F16" s="36">
        <v>1197</v>
      </c>
      <c r="G16" s="36">
        <v>43436</v>
      </c>
      <c r="H16" s="36">
        <v>3910</v>
      </c>
      <c r="I16" s="36">
        <v>6977</v>
      </c>
      <c r="J16" s="36">
        <v>19826</v>
      </c>
      <c r="K16" s="36">
        <v>5108</v>
      </c>
      <c r="L16" s="36">
        <v>3352</v>
      </c>
      <c r="M16" s="36">
        <v>11830</v>
      </c>
      <c r="N16" s="36">
        <v>6121</v>
      </c>
      <c r="O16" s="36">
        <v>7814</v>
      </c>
      <c r="P16" s="21">
        <v>61</v>
      </c>
      <c r="Q16" s="36">
        <f t="shared" si="0"/>
        <v>1877.8844827586206</v>
      </c>
      <c r="R16" s="37">
        <f t="shared" si="1"/>
        <v>2347.3556034482758</v>
      </c>
      <c r="S16" s="37">
        <f t="shared" si="2"/>
        <v>2253.4613793103445</v>
      </c>
    </row>
    <row r="17" spans="1:19" x14ac:dyDescent="0.2">
      <c r="A17" s="21" t="s">
        <v>928</v>
      </c>
      <c r="B17" s="21" t="s">
        <v>1022</v>
      </c>
      <c r="C17" s="22" t="s">
        <v>914</v>
      </c>
      <c r="D17" s="23" t="s">
        <v>771</v>
      </c>
      <c r="E17" s="22" t="s">
        <v>879</v>
      </c>
      <c r="F17" s="36">
        <v>1888</v>
      </c>
      <c r="G17" s="36">
        <v>67149</v>
      </c>
      <c r="H17" s="36">
        <v>3674</v>
      </c>
      <c r="I17" s="36">
        <v>10638</v>
      </c>
      <c r="J17" s="36">
        <v>21218</v>
      </c>
      <c r="K17" s="36">
        <v>5451</v>
      </c>
      <c r="L17" s="36">
        <v>8794</v>
      </c>
      <c r="M17" s="36">
        <v>14784</v>
      </c>
      <c r="N17" s="36">
        <v>6313</v>
      </c>
      <c r="O17" s="36">
        <v>8518</v>
      </c>
      <c r="P17" s="21">
        <v>100</v>
      </c>
      <c r="Q17" s="36">
        <f t="shared" si="0"/>
        <v>1877.8844827586206</v>
      </c>
      <c r="R17" s="37">
        <f t="shared" si="1"/>
        <v>2347.3556034482758</v>
      </c>
      <c r="S17" s="37">
        <f t="shared" si="2"/>
        <v>2253.4613793103445</v>
      </c>
    </row>
    <row r="18" spans="1:19" x14ac:dyDescent="0.2">
      <c r="A18" s="21" t="s">
        <v>928</v>
      </c>
      <c r="B18" s="21" t="s">
        <v>1031</v>
      </c>
      <c r="C18" s="22" t="s">
        <v>914</v>
      </c>
      <c r="D18" s="23" t="s">
        <v>819</v>
      </c>
      <c r="E18" s="22" t="s">
        <v>879</v>
      </c>
      <c r="F18" s="36">
        <v>2144</v>
      </c>
      <c r="G18" s="36">
        <v>59700</v>
      </c>
      <c r="H18" s="36">
        <v>5288</v>
      </c>
      <c r="I18" s="36">
        <v>17505</v>
      </c>
      <c r="J18" s="36">
        <v>27223</v>
      </c>
      <c r="K18" s="36">
        <v>6175</v>
      </c>
      <c r="L18" s="36">
        <v>3138</v>
      </c>
      <c r="M18" s="36">
        <v>23636</v>
      </c>
      <c r="N18" s="36">
        <v>8144</v>
      </c>
      <c r="O18" s="36">
        <v>13936</v>
      </c>
      <c r="P18" s="21">
        <v>108</v>
      </c>
      <c r="Q18" s="36">
        <f t="shared" si="0"/>
        <v>1877.8844827586206</v>
      </c>
      <c r="R18" s="37">
        <f t="shared" si="1"/>
        <v>2347.3556034482758</v>
      </c>
      <c r="S18" s="37">
        <f t="shared" si="2"/>
        <v>2253.4613793103445</v>
      </c>
    </row>
    <row r="20" spans="1:19" x14ac:dyDescent="0.2">
      <c r="E20" s="35" t="s">
        <v>1036</v>
      </c>
      <c r="F20" s="15">
        <f>SUM(F12:F18)</f>
        <v>10525</v>
      </c>
      <c r="G20" s="15">
        <f t="shared" ref="G20:P20" si="3">SUM(G12:G18)</f>
        <v>419368</v>
      </c>
      <c r="H20" s="15">
        <f t="shared" si="3"/>
        <v>31272</v>
      </c>
      <c r="I20" s="15">
        <f t="shared" si="3"/>
        <v>88217</v>
      </c>
      <c r="J20" s="15">
        <f t="shared" si="3"/>
        <v>148889</v>
      </c>
      <c r="K20" s="15">
        <f t="shared" si="3"/>
        <v>37866</v>
      </c>
      <c r="L20" s="15">
        <f t="shared" si="3"/>
        <v>56415</v>
      </c>
      <c r="M20" s="15">
        <f t="shared" si="3"/>
        <v>113162</v>
      </c>
      <c r="N20" s="15">
        <f t="shared" si="3"/>
        <v>46122</v>
      </c>
      <c r="O20" s="15">
        <f t="shared" si="3"/>
        <v>116287</v>
      </c>
      <c r="P20" s="15">
        <f t="shared" si="3"/>
        <v>580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31575</v>
      </c>
      <c r="G22" s="15">
        <f t="shared" ref="G22:O22" si="4">G21*G20</f>
        <v>419368</v>
      </c>
      <c r="H22" s="15">
        <f t="shared" si="4"/>
        <v>31272</v>
      </c>
      <c r="I22" s="15">
        <f t="shared" si="4"/>
        <v>88217</v>
      </c>
      <c r="J22" s="15">
        <f t="shared" si="4"/>
        <v>148889</v>
      </c>
      <c r="K22" s="15">
        <f t="shared" si="4"/>
        <v>37866</v>
      </c>
      <c r="L22" s="15">
        <f t="shared" si="4"/>
        <v>56415</v>
      </c>
      <c r="M22" s="15">
        <f t="shared" si="4"/>
        <v>113162</v>
      </c>
      <c r="N22" s="15">
        <f t="shared" si="4"/>
        <v>46122</v>
      </c>
      <c r="O22" s="15">
        <f t="shared" si="4"/>
        <v>116287</v>
      </c>
      <c r="P22" s="17"/>
    </row>
    <row r="24" spans="1:19" x14ac:dyDescent="0.2">
      <c r="E24" s="35" t="s">
        <v>1039</v>
      </c>
      <c r="F24" s="14">
        <f>SUM(F22:O22)</f>
        <v>1089173</v>
      </c>
    </row>
    <row r="25" spans="1:19" x14ac:dyDescent="0.2">
      <c r="E25" s="35" t="s">
        <v>1040</v>
      </c>
      <c r="F25" s="14">
        <f>P20</f>
        <v>580</v>
      </c>
    </row>
    <row r="27" spans="1:19" x14ac:dyDescent="0.2">
      <c r="E27" s="20" t="s">
        <v>1037</v>
      </c>
      <c r="F27" s="18">
        <f>F24/F25</f>
        <v>1877.8844827586206</v>
      </c>
      <c r="G27" s="19" t="s">
        <v>1041</v>
      </c>
    </row>
    <row r="29" spans="1:19" x14ac:dyDescent="0.2">
      <c r="E29" s="30" t="s">
        <v>1043</v>
      </c>
      <c r="F29" s="31">
        <f>F27*1.25</f>
        <v>2347.3556034482758</v>
      </c>
      <c r="G29" s="32" t="s">
        <v>1041</v>
      </c>
    </row>
    <row r="30" spans="1:19" x14ac:dyDescent="0.2">
      <c r="E30" s="30" t="s">
        <v>1044</v>
      </c>
      <c r="F30" s="33">
        <f>F27*1.2</f>
        <v>2253.4613793103445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391" priority="5"/>
  </conditionalFormatting>
  <conditionalFormatting sqref="D12:D18">
    <cfRule type="duplicateValues" dxfId="390" priority="4"/>
  </conditionalFormatting>
  <conditionalFormatting sqref="D20:D30">
    <cfRule type="duplicateValues" dxfId="389" priority="3"/>
  </conditionalFormatting>
  <conditionalFormatting sqref="D1:D9">
    <cfRule type="duplicateValues" dxfId="388" priority="2"/>
  </conditionalFormatting>
  <conditionalFormatting sqref="D10">
    <cfRule type="duplicateValues" dxfId="38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7.85546875" style="9" bestFit="1" customWidth="1"/>
    <col min="3" max="3" width="8" style="5" bestFit="1" customWidth="1"/>
    <col min="4" max="4" width="19.71093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952</v>
      </c>
      <c r="C12" s="22" t="s">
        <v>914</v>
      </c>
      <c r="D12" s="23" t="s">
        <v>257</v>
      </c>
      <c r="E12" s="22" t="s">
        <v>892</v>
      </c>
      <c r="F12" s="36">
        <v>3810</v>
      </c>
      <c r="G12" s="36">
        <v>41876</v>
      </c>
      <c r="H12" s="36">
        <v>2940</v>
      </c>
      <c r="I12" s="36">
        <v>9885</v>
      </c>
      <c r="J12" s="36">
        <v>18520</v>
      </c>
      <c r="K12" s="36">
        <v>3527</v>
      </c>
      <c r="L12" s="36">
        <v>6445</v>
      </c>
      <c r="M12" s="36">
        <v>23044</v>
      </c>
      <c r="N12" s="36">
        <v>6751</v>
      </c>
      <c r="O12" s="36">
        <v>7084</v>
      </c>
      <c r="P12" s="21">
        <v>84</v>
      </c>
      <c r="Q12" s="36">
        <f>F22</f>
        <v>1760.375</v>
      </c>
      <c r="R12" s="37">
        <f>F24</f>
        <v>2200.46875</v>
      </c>
      <c r="S12" s="37">
        <f>F25</f>
        <v>2112.4499999999998</v>
      </c>
    </row>
    <row r="13" spans="1:19" x14ac:dyDescent="0.2">
      <c r="A13" s="21" t="s">
        <v>928</v>
      </c>
      <c r="B13" s="21" t="s">
        <v>952</v>
      </c>
      <c r="C13" s="22" t="s">
        <v>914</v>
      </c>
      <c r="D13" s="23" t="s">
        <v>258</v>
      </c>
      <c r="E13" s="22" t="s">
        <v>892</v>
      </c>
      <c r="F13" s="36">
        <v>2321</v>
      </c>
      <c r="G13" s="36">
        <v>53293</v>
      </c>
      <c r="H13" s="36">
        <v>5201</v>
      </c>
      <c r="I13" s="36">
        <v>24179</v>
      </c>
      <c r="J13" s="36">
        <v>23939</v>
      </c>
      <c r="K13" s="36">
        <v>3563</v>
      </c>
      <c r="L13" s="36">
        <v>11750</v>
      </c>
      <c r="M13" s="36">
        <v>21129</v>
      </c>
      <c r="N13" s="36">
        <v>5119</v>
      </c>
      <c r="O13" s="36">
        <v>9105</v>
      </c>
      <c r="P13" s="21">
        <v>84</v>
      </c>
      <c r="Q13" s="36">
        <f>Q12</f>
        <v>1760.375</v>
      </c>
      <c r="R13" s="37">
        <f>R12</f>
        <v>2200.46875</v>
      </c>
      <c r="S13" s="37">
        <f>S12</f>
        <v>2112.4499999999998</v>
      </c>
    </row>
    <row r="15" spans="1:19" x14ac:dyDescent="0.2">
      <c r="E15" s="35" t="s">
        <v>1036</v>
      </c>
      <c r="F15" s="15">
        <f>SUM(F12:F13)</f>
        <v>6131</v>
      </c>
      <c r="G15" s="15">
        <f t="shared" ref="G15:P15" si="0">SUM(G12:G13)</f>
        <v>95169</v>
      </c>
      <c r="H15" s="15">
        <f t="shared" si="0"/>
        <v>8141</v>
      </c>
      <c r="I15" s="15">
        <f t="shared" si="0"/>
        <v>34064</v>
      </c>
      <c r="J15" s="15">
        <f t="shared" si="0"/>
        <v>42459</v>
      </c>
      <c r="K15" s="15">
        <f t="shared" si="0"/>
        <v>7090</v>
      </c>
      <c r="L15" s="15">
        <f t="shared" si="0"/>
        <v>18195</v>
      </c>
      <c r="M15" s="15">
        <f t="shared" si="0"/>
        <v>44173</v>
      </c>
      <c r="N15" s="15">
        <f t="shared" si="0"/>
        <v>11870</v>
      </c>
      <c r="O15" s="15">
        <f t="shared" si="0"/>
        <v>16189</v>
      </c>
      <c r="P15" s="15">
        <f t="shared" si="0"/>
        <v>168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18393</v>
      </c>
      <c r="G17" s="15">
        <f t="shared" ref="G17:O17" si="1">G16*G15</f>
        <v>95169</v>
      </c>
      <c r="H17" s="15">
        <f t="shared" si="1"/>
        <v>8141</v>
      </c>
      <c r="I17" s="15">
        <f t="shared" si="1"/>
        <v>34064</v>
      </c>
      <c r="J17" s="15">
        <f t="shared" si="1"/>
        <v>42459</v>
      </c>
      <c r="K17" s="15">
        <f t="shared" si="1"/>
        <v>7090</v>
      </c>
      <c r="L17" s="15">
        <f t="shared" si="1"/>
        <v>18195</v>
      </c>
      <c r="M17" s="15">
        <f t="shared" si="1"/>
        <v>44173</v>
      </c>
      <c r="N17" s="15">
        <f t="shared" si="1"/>
        <v>11870</v>
      </c>
      <c r="O17" s="15">
        <f t="shared" si="1"/>
        <v>16189</v>
      </c>
      <c r="P17" s="17"/>
    </row>
    <row r="19" spans="5:16" x14ac:dyDescent="0.2">
      <c r="E19" s="35" t="s">
        <v>1039</v>
      </c>
      <c r="F19" s="14">
        <f>SUM(F17:O17)</f>
        <v>295743</v>
      </c>
    </row>
    <row r="20" spans="5:16" x14ac:dyDescent="0.2">
      <c r="E20" s="35" t="s">
        <v>1040</v>
      </c>
      <c r="F20" s="14">
        <f>P15</f>
        <v>168</v>
      </c>
    </row>
    <row r="22" spans="5:16" x14ac:dyDescent="0.2">
      <c r="E22" s="20" t="s">
        <v>1037</v>
      </c>
      <c r="F22" s="18">
        <f>F19/F20</f>
        <v>1760.375</v>
      </c>
      <c r="G22" s="19" t="s">
        <v>1041</v>
      </c>
    </row>
    <row r="24" spans="5:16" x14ac:dyDescent="0.2">
      <c r="E24" s="30" t="s">
        <v>1043</v>
      </c>
      <c r="F24" s="31">
        <f>F22*1.25</f>
        <v>2200.46875</v>
      </c>
      <c r="G24" s="32" t="s">
        <v>1041</v>
      </c>
    </row>
    <row r="25" spans="5:16" x14ac:dyDescent="0.2">
      <c r="E25" s="30" t="s">
        <v>1044</v>
      </c>
      <c r="F25" s="33">
        <f>F22*1.2</f>
        <v>2112.4499999999998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386" priority="5"/>
  </conditionalFormatting>
  <conditionalFormatting sqref="D12:D13">
    <cfRule type="duplicateValues" dxfId="385" priority="4"/>
  </conditionalFormatting>
  <conditionalFormatting sqref="D15:D25">
    <cfRule type="duplicateValues" dxfId="384" priority="3"/>
  </conditionalFormatting>
  <conditionalFormatting sqref="D1:D9">
    <cfRule type="duplicateValues" dxfId="383" priority="2"/>
  </conditionalFormatting>
  <conditionalFormatting sqref="D10">
    <cfRule type="duplicateValues" dxfId="38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4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4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8" style="5" bestFit="1" customWidth="1"/>
    <col min="4" max="4" width="30.28515625" style="9" bestFit="1" customWidth="1"/>
    <col min="5" max="5" width="41.5703125" style="5" customWidth="1"/>
    <col min="6" max="6" width="8.28515625" style="10" customWidth="1"/>
    <col min="7" max="7" width="8.140625" style="10" customWidth="1"/>
    <col min="8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948</v>
      </c>
      <c r="C12" s="22" t="s">
        <v>914</v>
      </c>
      <c r="D12" s="23" t="s">
        <v>239</v>
      </c>
      <c r="E12" s="22" t="s">
        <v>859</v>
      </c>
      <c r="F12" s="36">
        <v>822</v>
      </c>
      <c r="G12" s="36">
        <v>31071</v>
      </c>
      <c r="H12" s="36">
        <v>2258</v>
      </c>
      <c r="I12" s="36">
        <v>3289</v>
      </c>
      <c r="J12" s="36">
        <v>11998</v>
      </c>
      <c r="K12" s="36">
        <v>3172</v>
      </c>
      <c r="L12" s="36">
        <v>7174</v>
      </c>
      <c r="M12" s="36">
        <v>8530</v>
      </c>
      <c r="N12" s="36">
        <v>3785</v>
      </c>
      <c r="O12" s="36">
        <v>5351</v>
      </c>
      <c r="P12" s="21">
        <v>48</v>
      </c>
      <c r="Q12" s="36">
        <f>F41</f>
        <v>1644.7420718816068</v>
      </c>
      <c r="R12" s="37">
        <f>F43</f>
        <v>2055.9275898520086</v>
      </c>
      <c r="S12" s="37">
        <f>F44</f>
        <v>1973.6904862579281</v>
      </c>
    </row>
    <row r="13" spans="1:19" x14ac:dyDescent="0.2">
      <c r="A13" s="21" t="s">
        <v>928</v>
      </c>
      <c r="B13" s="21" t="s">
        <v>956</v>
      </c>
      <c r="C13" s="22" t="s">
        <v>914</v>
      </c>
      <c r="D13" s="23" t="s">
        <v>295</v>
      </c>
      <c r="E13" s="22" t="s">
        <v>859</v>
      </c>
      <c r="F13" s="36">
        <v>1202</v>
      </c>
      <c r="G13" s="36">
        <v>45707</v>
      </c>
      <c r="H13" s="36">
        <v>4501</v>
      </c>
      <c r="I13" s="36">
        <v>19740</v>
      </c>
      <c r="J13" s="36">
        <v>23344</v>
      </c>
      <c r="K13" s="36">
        <v>3307</v>
      </c>
      <c r="L13" s="36">
        <v>11834</v>
      </c>
      <c r="M13" s="36">
        <v>15866</v>
      </c>
      <c r="N13" s="36">
        <v>4272</v>
      </c>
      <c r="O13" s="36">
        <v>9583</v>
      </c>
      <c r="P13" s="21">
        <v>92</v>
      </c>
      <c r="Q13" s="36">
        <f>Q12</f>
        <v>1644.7420718816068</v>
      </c>
      <c r="R13" s="37">
        <f>R12</f>
        <v>2055.9275898520086</v>
      </c>
      <c r="S13" s="37">
        <f>S12</f>
        <v>1973.6904862579281</v>
      </c>
    </row>
    <row r="14" spans="1:19" x14ac:dyDescent="0.2">
      <c r="A14" s="21" t="s">
        <v>928</v>
      </c>
      <c r="B14" s="21" t="s">
        <v>956</v>
      </c>
      <c r="C14" s="22" t="s">
        <v>914</v>
      </c>
      <c r="D14" s="23" t="s">
        <v>296</v>
      </c>
      <c r="E14" s="22" t="s">
        <v>859</v>
      </c>
      <c r="F14" s="36">
        <v>899</v>
      </c>
      <c r="G14" s="36">
        <v>37708</v>
      </c>
      <c r="H14" s="36">
        <v>2970</v>
      </c>
      <c r="I14" s="36">
        <v>17542</v>
      </c>
      <c r="J14" s="36">
        <v>10972</v>
      </c>
      <c r="K14" s="36">
        <v>3521</v>
      </c>
      <c r="L14" s="36">
        <v>3734</v>
      </c>
      <c r="M14" s="36">
        <v>6287</v>
      </c>
      <c r="N14" s="36">
        <v>3110</v>
      </c>
      <c r="O14" s="36">
        <v>5788</v>
      </c>
      <c r="P14" s="21">
        <v>84</v>
      </c>
      <c r="Q14" s="36">
        <f t="shared" ref="Q14:Q32" si="0">Q13</f>
        <v>1644.7420718816068</v>
      </c>
      <c r="R14" s="37">
        <f t="shared" ref="R14:R32" si="1">R13</f>
        <v>2055.9275898520086</v>
      </c>
      <c r="S14" s="37">
        <f t="shared" ref="S14:S32" si="2">S13</f>
        <v>1973.6904862579281</v>
      </c>
    </row>
    <row r="15" spans="1:19" x14ac:dyDescent="0.2">
      <c r="A15" s="21" t="s">
        <v>928</v>
      </c>
      <c r="B15" s="21" t="s">
        <v>960</v>
      </c>
      <c r="C15" s="22" t="s">
        <v>914</v>
      </c>
      <c r="D15" s="23" t="s">
        <v>323</v>
      </c>
      <c r="E15" s="22" t="s">
        <v>859</v>
      </c>
      <c r="F15" s="36">
        <v>1254</v>
      </c>
      <c r="G15" s="36">
        <v>62223</v>
      </c>
      <c r="H15" s="36">
        <v>4060</v>
      </c>
      <c r="I15" s="36">
        <v>10551</v>
      </c>
      <c r="J15" s="36">
        <v>19666</v>
      </c>
      <c r="K15" s="36">
        <v>5943</v>
      </c>
      <c r="L15" s="36">
        <v>13295</v>
      </c>
      <c r="M15" s="36">
        <v>15102</v>
      </c>
      <c r="N15" s="36">
        <v>6200</v>
      </c>
      <c r="O15" s="36">
        <v>8245</v>
      </c>
      <c r="P15" s="21">
        <v>72</v>
      </c>
      <c r="Q15" s="36">
        <f t="shared" si="0"/>
        <v>1644.7420718816068</v>
      </c>
      <c r="R15" s="37">
        <f t="shared" si="1"/>
        <v>2055.9275898520086</v>
      </c>
      <c r="S15" s="37">
        <f t="shared" si="2"/>
        <v>1973.6904862579281</v>
      </c>
    </row>
    <row r="16" spans="1:19" x14ac:dyDescent="0.2">
      <c r="A16" s="21" t="s">
        <v>928</v>
      </c>
      <c r="B16" s="21" t="s">
        <v>968</v>
      </c>
      <c r="C16" s="22" t="s">
        <v>914</v>
      </c>
      <c r="D16" s="23" t="s">
        <v>368</v>
      </c>
      <c r="E16" s="22" t="s">
        <v>859</v>
      </c>
      <c r="F16" s="36">
        <v>2275</v>
      </c>
      <c r="G16" s="36">
        <v>55770</v>
      </c>
      <c r="H16" s="36">
        <v>3885</v>
      </c>
      <c r="I16" s="36">
        <v>7274</v>
      </c>
      <c r="J16" s="36">
        <v>24375</v>
      </c>
      <c r="K16" s="36">
        <v>6092</v>
      </c>
      <c r="L16" s="36">
        <v>6660</v>
      </c>
      <c r="M16" s="36">
        <v>12912</v>
      </c>
      <c r="N16" s="36">
        <v>5446</v>
      </c>
      <c r="O16" s="36">
        <v>8201</v>
      </c>
      <c r="P16" s="21">
        <v>101</v>
      </c>
      <c r="Q16" s="36">
        <f t="shared" si="0"/>
        <v>1644.7420718816068</v>
      </c>
      <c r="R16" s="37">
        <f t="shared" si="1"/>
        <v>2055.9275898520086</v>
      </c>
      <c r="S16" s="37">
        <f t="shared" si="2"/>
        <v>1973.6904862579281</v>
      </c>
    </row>
    <row r="17" spans="1:19" x14ac:dyDescent="0.2">
      <c r="A17" s="21" t="s">
        <v>928</v>
      </c>
      <c r="B17" s="21" t="s">
        <v>968</v>
      </c>
      <c r="C17" s="22" t="s">
        <v>914</v>
      </c>
      <c r="D17" s="23" t="s">
        <v>369</v>
      </c>
      <c r="E17" s="22" t="s">
        <v>859</v>
      </c>
      <c r="F17" s="36">
        <v>2172</v>
      </c>
      <c r="G17" s="36">
        <v>67161</v>
      </c>
      <c r="H17" s="36">
        <v>4859</v>
      </c>
      <c r="I17" s="36">
        <v>15305</v>
      </c>
      <c r="J17" s="36">
        <v>28416</v>
      </c>
      <c r="K17" s="36">
        <v>6248</v>
      </c>
      <c r="L17" s="36">
        <v>14313</v>
      </c>
      <c r="M17" s="36">
        <v>18302</v>
      </c>
      <c r="N17" s="36">
        <v>5433</v>
      </c>
      <c r="O17" s="36">
        <v>9408</v>
      </c>
      <c r="P17" s="21">
        <v>110</v>
      </c>
      <c r="Q17" s="36">
        <f t="shared" si="0"/>
        <v>1644.7420718816068</v>
      </c>
      <c r="R17" s="37">
        <f t="shared" si="1"/>
        <v>2055.9275898520086</v>
      </c>
      <c r="S17" s="37">
        <f t="shared" si="2"/>
        <v>1973.6904862579281</v>
      </c>
    </row>
    <row r="18" spans="1:19" x14ac:dyDescent="0.2">
      <c r="A18" s="21" t="s">
        <v>928</v>
      </c>
      <c r="B18" s="21" t="s">
        <v>968</v>
      </c>
      <c r="C18" s="22" t="s">
        <v>914</v>
      </c>
      <c r="D18" s="23" t="s">
        <v>370</v>
      </c>
      <c r="E18" s="22" t="s">
        <v>859</v>
      </c>
      <c r="F18" s="36">
        <v>3057</v>
      </c>
      <c r="G18" s="36">
        <v>74725</v>
      </c>
      <c r="H18" s="36">
        <v>7262</v>
      </c>
      <c r="I18" s="36">
        <v>17406</v>
      </c>
      <c r="J18" s="36">
        <v>55891</v>
      </c>
      <c r="K18" s="36">
        <v>7516</v>
      </c>
      <c r="L18" s="36">
        <v>16577</v>
      </c>
      <c r="M18" s="36">
        <v>31805</v>
      </c>
      <c r="N18" s="36">
        <v>11301</v>
      </c>
      <c r="O18" s="36">
        <v>11589</v>
      </c>
      <c r="P18" s="21">
        <v>85</v>
      </c>
      <c r="Q18" s="36">
        <f t="shared" si="0"/>
        <v>1644.7420718816068</v>
      </c>
      <c r="R18" s="37">
        <f t="shared" si="1"/>
        <v>2055.9275898520086</v>
      </c>
      <c r="S18" s="37">
        <f t="shared" si="2"/>
        <v>1973.6904862579281</v>
      </c>
    </row>
    <row r="19" spans="1:19" x14ac:dyDescent="0.2">
      <c r="A19" s="21" t="s">
        <v>928</v>
      </c>
      <c r="B19" s="21" t="s">
        <v>995</v>
      </c>
      <c r="C19" s="22" t="s">
        <v>914</v>
      </c>
      <c r="D19" s="23" t="s">
        <v>571</v>
      </c>
      <c r="E19" s="22" t="s">
        <v>859</v>
      </c>
      <c r="F19" s="36">
        <v>2190</v>
      </c>
      <c r="G19" s="36">
        <v>60489</v>
      </c>
      <c r="H19" s="36">
        <v>4704</v>
      </c>
      <c r="I19" s="36">
        <v>8736</v>
      </c>
      <c r="J19" s="36">
        <v>23847</v>
      </c>
      <c r="K19" s="36">
        <v>6013</v>
      </c>
      <c r="L19" s="36">
        <v>13568</v>
      </c>
      <c r="M19" s="36">
        <v>14152</v>
      </c>
      <c r="N19" s="36">
        <v>6128</v>
      </c>
      <c r="O19" s="36">
        <v>9391</v>
      </c>
      <c r="P19" s="21">
        <v>111</v>
      </c>
      <c r="Q19" s="36">
        <f t="shared" si="0"/>
        <v>1644.7420718816068</v>
      </c>
      <c r="R19" s="37">
        <f t="shared" si="1"/>
        <v>2055.9275898520086</v>
      </c>
      <c r="S19" s="37">
        <f t="shared" si="2"/>
        <v>1973.6904862579281</v>
      </c>
    </row>
    <row r="20" spans="1:19" x14ac:dyDescent="0.2">
      <c r="A20" s="21" t="s">
        <v>928</v>
      </c>
      <c r="B20" s="21" t="s">
        <v>995</v>
      </c>
      <c r="C20" s="22" t="s">
        <v>914</v>
      </c>
      <c r="D20" s="23" t="s">
        <v>572</v>
      </c>
      <c r="E20" s="22" t="s">
        <v>859</v>
      </c>
      <c r="F20" s="36">
        <v>2272</v>
      </c>
      <c r="G20" s="36">
        <v>62927</v>
      </c>
      <c r="H20" s="36">
        <v>4741</v>
      </c>
      <c r="I20" s="36">
        <v>6517</v>
      </c>
      <c r="J20" s="36">
        <v>22759</v>
      </c>
      <c r="K20" s="36">
        <v>5620</v>
      </c>
      <c r="L20" s="36">
        <v>3700</v>
      </c>
      <c r="M20" s="36">
        <v>17535</v>
      </c>
      <c r="N20" s="36">
        <v>7236</v>
      </c>
      <c r="O20" s="36">
        <v>11847</v>
      </c>
      <c r="P20" s="21">
        <v>108</v>
      </c>
      <c r="Q20" s="36">
        <f t="shared" si="0"/>
        <v>1644.7420718816068</v>
      </c>
      <c r="R20" s="37">
        <f t="shared" si="1"/>
        <v>2055.9275898520086</v>
      </c>
      <c r="S20" s="37">
        <f t="shared" si="2"/>
        <v>1973.6904862579281</v>
      </c>
    </row>
    <row r="21" spans="1:19" x14ac:dyDescent="0.2">
      <c r="A21" s="21" t="s">
        <v>928</v>
      </c>
      <c r="B21" s="21" t="s">
        <v>995</v>
      </c>
      <c r="C21" s="22" t="s">
        <v>914</v>
      </c>
      <c r="D21" s="23" t="s">
        <v>574</v>
      </c>
      <c r="E21" s="22" t="s">
        <v>859</v>
      </c>
      <c r="F21" s="36">
        <v>2621</v>
      </c>
      <c r="G21" s="36">
        <v>65166</v>
      </c>
      <c r="H21" s="36">
        <v>4365</v>
      </c>
      <c r="I21" s="36">
        <v>7252</v>
      </c>
      <c r="J21" s="36">
        <v>24454</v>
      </c>
      <c r="K21" s="36">
        <v>5964</v>
      </c>
      <c r="L21" s="36">
        <v>4844</v>
      </c>
      <c r="M21" s="36">
        <v>17662</v>
      </c>
      <c r="N21" s="36">
        <v>8903</v>
      </c>
      <c r="O21" s="36">
        <v>10222</v>
      </c>
      <c r="P21" s="21">
        <v>111</v>
      </c>
      <c r="Q21" s="36">
        <f t="shared" si="0"/>
        <v>1644.7420718816068</v>
      </c>
      <c r="R21" s="37">
        <f t="shared" si="1"/>
        <v>2055.9275898520086</v>
      </c>
      <c r="S21" s="37">
        <f t="shared" si="2"/>
        <v>1973.6904862579281</v>
      </c>
    </row>
    <row r="22" spans="1:19" x14ac:dyDescent="0.2">
      <c r="A22" s="21" t="s">
        <v>928</v>
      </c>
      <c r="B22" s="21" t="s">
        <v>996</v>
      </c>
      <c r="C22" s="22" t="s">
        <v>914</v>
      </c>
      <c r="D22" s="23" t="s">
        <v>589</v>
      </c>
      <c r="E22" s="22" t="s">
        <v>859</v>
      </c>
      <c r="F22" s="36">
        <v>584</v>
      </c>
      <c r="G22" s="36">
        <v>40725</v>
      </c>
      <c r="H22" s="36">
        <v>3897</v>
      </c>
      <c r="I22" s="36">
        <v>12412</v>
      </c>
      <c r="J22" s="36">
        <v>16774</v>
      </c>
      <c r="K22" s="36">
        <v>3674</v>
      </c>
      <c r="L22" s="36">
        <v>16250</v>
      </c>
      <c r="M22" s="36">
        <v>12126</v>
      </c>
      <c r="N22" s="36">
        <v>3099</v>
      </c>
      <c r="O22" s="36">
        <v>6092</v>
      </c>
      <c r="P22" s="21">
        <v>92</v>
      </c>
      <c r="Q22" s="36">
        <f t="shared" si="0"/>
        <v>1644.7420718816068</v>
      </c>
      <c r="R22" s="37">
        <f t="shared" si="1"/>
        <v>2055.9275898520086</v>
      </c>
      <c r="S22" s="37">
        <f t="shared" si="2"/>
        <v>1973.6904862579281</v>
      </c>
    </row>
    <row r="23" spans="1:19" x14ac:dyDescent="0.2">
      <c r="A23" s="21" t="s">
        <v>928</v>
      </c>
      <c r="B23" s="21" t="s">
        <v>997</v>
      </c>
      <c r="C23" s="22" t="s">
        <v>914</v>
      </c>
      <c r="D23" s="23" t="s">
        <v>598</v>
      </c>
      <c r="E23" s="22" t="s">
        <v>859</v>
      </c>
      <c r="F23" s="36">
        <v>2377</v>
      </c>
      <c r="G23" s="36">
        <v>50818</v>
      </c>
      <c r="H23" s="36">
        <v>3716</v>
      </c>
      <c r="I23" s="36">
        <v>5257</v>
      </c>
      <c r="J23" s="36">
        <v>21951</v>
      </c>
      <c r="K23" s="36">
        <v>4267</v>
      </c>
      <c r="L23" s="36">
        <v>7051</v>
      </c>
      <c r="M23" s="36">
        <v>20146</v>
      </c>
      <c r="N23" s="36">
        <v>5766</v>
      </c>
      <c r="O23" s="36">
        <v>8026</v>
      </c>
      <c r="P23" s="21">
        <v>63</v>
      </c>
      <c r="Q23" s="36">
        <f t="shared" si="0"/>
        <v>1644.7420718816068</v>
      </c>
      <c r="R23" s="37">
        <f t="shared" si="1"/>
        <v>2055.9275898520086</v>
      </c>
      <c r="S23" s="37">
        <f t="shared" si="2"/>
        <v>1973.6904862579281</v>
      </c>
    </row>
    <row r="24" spans="1:19" x14ac:dyDescent="0.2">
      <c r="A24" s="21" t="s">
        <v>928</v>
      </c>
      <c r="B24" s="21" t="s">
        <v>997</v>
      </c>
      <c r="C24" s="22" t="s">
        <v>914</v>
      </c>
      <c r="D24" s="23" t="s">
        <v>607</v>
      </c>
      <c r="E24" s="22" t="s">
        <v>859</v>
      </c>
      <c r="F24" s="36">
        <v>4510</v>
      </c>
      <c r="G24" s="36">
        <v>76750</v>
      </c>
      <c r="H24" s="36">
        <v>6221</v>
      </c>
      <c r="I24" s="36">
        <v>16312</v>
      </c>
      <c r="J24" s="36">
        <v>36767</v>
      </c>
      <c r="K24" s="36">
        <v>7428</v>
      </c>
      <c r="L24" s="36">
        <v>4523</v>
      </c>
      <c r="M24" s="36">
        <v>25441</v>
      </c>
      <c r="N24" s="36">
        <v>10238</v>
      </c>
      <c r="O24" s="36">
        <v>10938</v>
      </c>
      <c r="P24" s="21">
        <v>117</v>
      </c>
      <c r="Q24" s="36">
        <f t="shared" si="0"/>
        <v>1644.7420718816068</v>
      </c>
      <c r="R24" s="37">
        <f t="shared" si="1"/>
        <v>2055.9275898520086</v>
      </c>
      <c r="S24" s="37">
        <f t="shared" si="2"/>
        <v>1973.6904862579281</v>
      </c>
    </row>
    <row r="25" spans="1:19" x14ac:dyDescent="0.2">
      <c r="A25" s="21" t="s">
        <v>928</v>
      </c>
      <c r="B25" s="21" t="s">
        <v>997</v>
      </c>
      <c r="C25" s="22" t="s">
        <v>914</v>
      </c>
      <c r="D25" s="23" t="s">
        <v>608</v>
      </c>
      <c r="E25" s="22" t="s">
        <v>859</v>
      </c>
      <c r="F25" s="36">
        <v>4270</v>
      </c>
      <c r="G25" s="36">
        <v>61086</v>
      </c>
      <c r="H25" s="36">
        <v>6214</v>
      </c>
      <c r="I25" s="36">
        <v>12165</v>
      </c>
      <c r="J25" s="36">
        <v>37715</v>
      </c>
      <c r="K25" s="36">
        <v>6069</v>
      </c>
      <c r="L25" s="36">
        <v>9109</v>
      </c>
      <c r="M25" s="36">
        <v>25310</v>
      </c>
      <c r="N25" s="36">
        <v>5860</v>
      </c>
      <c r="O25" s="36">
        <v>10706</v>
      </c>
      <c r="P25" s="21">
        <v>116</v>
      </c>
      <c r="Q25" s="36">
        <f t="shared" si="0"/>
        <v>1644.7420718816068</v>
      </c>
      <c r="R25" s="37">
        <f t="shared" si="1"/>
        <v>2055.9275898520086</v>
      </c>
      <c r="S25" s="37">
        <f t="shared" si="2"/>
        <v>1973.6904862579281</v>
      </c>
    </row>
    <row r="26" spans="1:19" x14ac:dyDescent="0.2">
      <c r="A26" s="21" t="s">
        <v>928</v>
      </c>
      <c r="B26" s="21" t="s">
        <v>1004</v>
      </c>
      <c r="C26" s="22" t="s">
        <v>914</v>
      </c>
      <c r="D26" s="23" t="s">
        <v>652</v>
      </c>
      <c r="E26" s="22" t="s">
        <v>859</v>
      </c>
      <c r="F26" s="36">
        <v>711</v>
      </c>
      <c r="G26" s="36">
        <v>37249</v>
      </c>
      <c r="H26" s="36">
        <v>3606</v>
      </c>
      <c r="I26" s="36">
        <v>5723</v>
      </c>
      <c r="J26" s="36">
        <v>21234</v>
      </c>
      <c r="K26" s="36">
        <v>3929</v>
      </c>
      <c r="L26" s="36">
        <v>3154</v>
      </c>
      <c r="M26" s="36">
        <v>10953</v>
      </c>
      <c r="N26" s="36">
        <v>3546</v>
      </c>
      <c r="O26" s="36">
        <v>5353</v>
      </c>
      <c r="P26" s="21">
        <v>60</v>
      </c>
      <c r="Q26" s="36">
        <f t="shared" si="0"/>
        <v>1644.7420718816068</v>
      </c>
      <c r="R26" s="37">
        <f t="shared" si="1"/>
        <v>2055.9275898520086</v>
      </c>
      <c r="S26" s="37">
        <f t="shared" si="2"/>
        <v>1973.6904862579281</v>
      </c>
    </row>
    <row r="27" spans="1:19" x14ac:dyDescent="0.2">
      <c r="A27" s="21" t="s">
        <v>928</v>
      </c>
      <c r="B27" s="21" t="s">
        <v>1020</v>
      </c>
      <c r="C27" s="22" t="s">
        <v>914</v>
      </c>
      <c r="D27" s="23" t="s">
        <v>747</v>
      </c>
      <c r="E27" s="22" t="s">
        <v>859</v>
      </c>
      <c r="F27" s="36">
        <v>1302</v>
      </c>
      <c r="G27" s="36">
        <v>68106</v>
      </c>
      <c r="H27" s="36">
        <v>4597</v>
      </c>
      <c r="I27" s="36">
        <v>14589</v>
      </c>
      <c r="J27" s="36">
        <v>25841</v>
      </c>
      <c r="K27" s="36">
        <v>6074</v>
      </c>
      <c r="L27" s="36">
        <v>9242</v>
      </c>
      <c r="M27" s="36">
        <v>15309</v>
      </c>
      <c r="N27" s="36">
        <v>5506</v>
      </c>
      <c r="O27" s="36">
        <v>7650</v>
      </c>
      <c r="P27" s="21">
        <v>96</v>
      </c>
      <c r="Q27" s="36">
        <f t="shared" si="0"/>
        <v>1644.7420718816068</v>
      </c>
      <c r="R27" s="37">
        <f t="shared" si="1"/>
        <v>2055.9275898520086</v>
      </c>
      <c r="S27" s="37">
        <f t="shared" si="2"/>
        <v>1973.6904862579281</v>
      </c>
    </row>
    <row r="28" spans="1:19" x14ac:dyDescent="0.2">
      <c r="A28" s="21" t="s">
        <v>928</v>
      </c>
      <c r="B28" s="21" t="s">
        <v>1020</v>
      </c>
      <c r="C28" s="22" t="s">
        <v>914</v>
      </c>
      <c r="D28" s="23" t="s">
        <v>748</v>
      </c>
      <c r="E28" s="22" t="s">
        <v>859</v>
      </c>
      <c r="F28" s="36">
        <v>2288</v>
      </c>
      <c r="G28" s="36">
        <v>76920</v>
      </c>
      <c r="H28" s="36">
        <v>4571</v>
      </c>
      <c r="I28" s="36">
        <v>11158</v>
      </c>
      <c r="J28" s="36">
        <v>33023</v>
      </c>
      <c r="K28" s="36">
        <v>5575</v>
      </c>
      <c r="L28" s="36">
        <v>11106</v>
      </c>
      <c r="M28" s="36">
        <v>26223</v>
      </c>
      <c r="N28" s="36">
        <v>7697</v>
      </c>
      <c r="O28" s="36">
        <v>13423</v>
      </c>
      <c r="P28" s="21">
        <v>87</v>
      </c>
      <c r="Q28" s="36">
        <f t="shared" si="0"/>
        <v>1644.7420718816068</v>
      </c>
      <c r="R28" s="37">
        <f t="shared" si="1"/>
        <v>2055.9275898520086</v>
      </c>
      <c r="S28" s="37">
        <f t="shared" si="2"/>
        <v>1973.6904862579281</v>
      </c>
    </row>
    <row r="29" spans="1:19" x14ac:dyDescent="0.2">
      <c r="A29" s="21" t="s">
        <v>928</v>
      </c>
      <c r="B29" s="21" t="s">
        <v>1020</v>
      </c>
      <c r="C29" s="22" t="s">
        <v>914</v>
      </c>
      <c r="D29" s="23" t="s">
        <v>749</v>
      </c>
      <c r="E29" s="22" t="s">
        <v>859</v>
      </c>
      <c r="F29" s="36">
        <v>1510</v>
      </c>
      <c r="G29" s="36">
        <v>80654</v>
      </c>
      <c r="H29" s="36">
        <v>7164</v>
      </c>
      <c r="I29" s="36">
        <v>6705</v>
      </c>
      <c r="J29" s="36">
        <v>41896</v>
      </c>
      <c r="K29" s="36">
        <v>6585</v>
      </c>
      <c r="L29" s="36">
        <v>9407</v>
      </c>
      <c r="M29" s="36">
        <v>35679</v>
      </c>
      <c r="N29" s="36">
        <v>7867</v>
      </c>
      <c r="O29" s="36">
        <v>15114</v>
      </c>
      <c r="P29" s="21">
        <v>96</v>
      </c>
      <c r="Q29" s="36">
        <f t="shared" si="0"/>
        <v>1644.7420718816068</v>
      </c>
      <c r="R29" s="37">
        <f t="shared" si="1"/>
        <v>2055.9275898520086</v>
      </c>
      <c r="S29" s="37">
        <f t="shared" si="2"/>
        <v>1973.6904862579281</v>
      </c>
    </row>
    <row r="30" spans="1:19" x14ac:dyDescent="0.2">
      <c r="A30" s="21" t="s">
        <v>928</v>
      </c>
      <c r="B30" s="21" t="s">
        <v>1020</v>
      </c>
      <c r="C30" s="22" t="s">
        <v>914</v>
      </c>
      <c r="D30" s="23" t="s">
        <v>751</v>
      </c>
      <c r="E30" s="22" t="s">
        <v>859</v>
      </c>
      <c r="F30" s="36">
        <v>980</v>
      </c>
      <c r="G30" s="36">
        <v>50764</v>
      </c>
      <c r="H30" s="36">
        <v>4357</v>
      </c>
      <c r="I30" s="36">
        <v>4515</v>
      </c>
      <c r="J30" s="36">
        <v>18814</v>
      </c>
      <c r="K30" s="36">
        <v>5280</v>
      </c>
      <c r="L30" s="36">
        <v>4507</v>
      </c>
      <c r="M30" s="36">
        <v>14106</v>
      </c>
      <c r="N30" s="36">
        <v>4907</v>
      </c>
      <c r="O30" s="36">
        <v>6631</v>
      </c>
      <c r="P30" s="21">
        <v>95</v>
      </c>
      <c r="Q30" s="36">
        <f t="shared" si="0"/>
        <v>1644.7420718816068</v>
      </c>
      <c r="R30" s="37">
        <f t="shared" si="1"/>
        <v>2055.9275898520086</v>
      </c>
      <c r="S30" s="37">
        <f t="shared" si="2"/>
        <v>1973.6904862579281</v>
      </c>
    </row>
    <row r="31" spans="1:19" x14ac:dyDescent="0.2">
      <c r="A31" s="21" t="s">
        <v>928</v>
      </c>
      <c r="B31" s="21" t="s">
        <v>1022</v>
      </c>
      <c r="C31" s="22" t="s">
        <v>914</v>
      </c>
      <c r="D31" s="23" t="s">
        <v>772</v>
      </c>
      <c r="E31" s="22" t="s">
        <v>859</v>
      </c>
      <c r="F31" s="36">
        <v>1156</v>
      </c>
      <c r="G31" s="36">
        <v>47986</v>
      </c>
      <c r="H31" s="36">
        <v>2807</v>
      </c>
      <c r="I31" s="36">
        <v>7266</v>
      </c>
      <c r="J31" s="36">
        <v>19268</v>
      </c>
      <c r="K31" s="36">
        <v>4030</v>
      </c>
      <c r="L31" s="36">
        <v>25730</v>
      </c>
      <c r="M31" s="36">
        <v>12998</v>
      </c>
      <c r="N31" s="36">
        <v>4289</v>
      </c>
      <c r="O31" s="36">
        <v>2991</v>
      </c>
      <c r="P31" s="21">
        <v>72</v>
      </c>
      <c r="Q31" s="36">
        <f t="shared" si="0"/>
        <v>1644.7420718816068</v>
      </c>
      <c r="R31" s="37">
        <f t="shared" si="1"/>
        <v>2055.9275898520086</v>
      </c>
      <c r="S31" s="37">
        <f t="shared" si="2"/>
        <v>1973.6904862579281</v>
      </c>
    </row>
    <row r="32" spans="1:19" x14ac:dyDescent="0.2">
      <c r="A32" s="21" t="s">
        <v>928</v>
      </c>
      <c r="B32" s="21" t="s">
        <v>1031</v>
      </c>
      <c r="C32" s="22" t="s">
        <v>914</v>
      </c>
      <c r="D32" s="23" t="s">
        <v>820</v>
      </c>
      <c r="E32" s="22" t="s">
        <v>859</v>
      </c>
      <c r="F32" s="36">
        <v>417</v>
      </c>
      <c r="G32" s="36">
        <v>22904</v>
      </c>
      <c r="H32" s="36">
        <v>2252</v>
      </c>
      <c r="I32" s="36">
        <v>6270</v>
      </c>
      <c r="J32" s="36">
        <v>9266</v>
      </c>
      <c r="K32" s="36">
        <v>2414</v>
      </c>
      <c r="L32" s="36">
        <v>1808</v>
      </c>
      <c r="M32" s="36">
        <v>10950</v>
      </c>
      <c r="N32" s="36">
        <v>3651</v>
      </c>
      <c r="O32" s="36">
        <v>6584</v>
      </c>
      <c r="P32" s="21">
        <v>76</v>
      </c>
      <c r="Q32" s="36">
        <f t="shared" si="0"/>
        <v>1644.7420718816068</v>
      </c>
      <c r="R32" s="37">
        <f t="shared" si="1"/>
        <v>2055.9275898520086</v>
      </c>
      <c r="S32" s="37">
        <f t="shared" si="2"/>
        <v>1973.6904862579281</v>
      </c>
    </row>
    <row r="34" spans="5:16" x14ac:dyDescent="0.2">
      <c r="E34" s="35" t="s">
        <v>1036</v>
      </c>
      <c r="F34" s="15">
        <f>SUM(F12:F32)</f>
        <v>38869</v>
      </c>
      <c r="G34" s="15">
        <f t="shared" ref="G34:P34" si="3">SUM(G12:G32)</f>
        <v>1176909</v>
      </c>
      <c r="H34" s="15">
        <f t="shared" si="3"/>
        <v>93007</v>
      </c>
      <c r="I34" s="15">
        <f t="shared" si="3"/>
        <v>215984</v>
      </c>
      <c r="J34" s="15">
        <f t="shared" si="3"/>
        <v>528271</v>
      </c>
      <c r="K34" s="15">
        <f t="shared" si="3"/>
        <v>108721</v>
      </c>
      <c r="L34" s="15">
        <f t="shared" si="3"/>
        <v>197586</v>
      </c>
      <c r="M34" s="15">
        <f t="shared" si="3"/>
        <v>367394</v>
      </c>
      <c r="N34" s="15">
        <f t="shared" si="3"/>
        <v>124240</v>
      </c>
      <c r="O34" s="15">
        <f t="shared" si="3"/>
        <v>183133</v>
      </c>
      <c r="P34" s="15">
        <f t="shared" si="3"/>
        <v>1892</v>
      </c>
    </row>
    <row r="35" spans="5:16" ht="11.25" customHeight="1" x14ac:dyDescent="0.2">
      <c r="E35" s="35" t="s">
        <v>1035</v>
      </c>
      <c r="F35" s="16">
        <v>3</v>
      </c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7"/>
    </row>
    <row r="36" spans="5:16" x14ac:dyDescent="0.2">
      <c r="E36" s="35" t="s">
        <v>1038</v>
      </c>
      <c r="F36" s="15">
        <f>F35*F34</f>
        <v>116607</v>
      </c>
      <c r="G36" s="15">
        <f t="shared" ref="G36:O36" si="4">G35*G34</f>
        <v>1176909</v>
      </c>
      <c r="H36" s="15">
        <f t="shared" si="4"/>
        <v>93007</v>
      </c>
      <c r="I36" s="15">
        <f t="shared" si="4"/>
        <v>215984</v>
      </c>
      <c r="J36" s="15">
        <f t="shared" si="4"/>
        <v>528271</v>
      </c>
      <c r="K36" s="15">
        <f t="shared" si="4"/>
        <v>108721</v>
      </c>
      <c r="L36" s="15">
        <f t="shared" si="4"/>
        <v>197586</v>
      </c>
      <c r="M36" s="15">
        <f t="shared" si="4"/>
        <v>367394</v>
      </c>
      <c r="N36" s="15">
        <f t="shared" si="4"/>
        <v>124240</v>
      </c>
      <c r="O36" s="15">
        <f t="shared" si="4"/>
        <v>183133</v>
      </c>
      <c r="P36" s="17"/>
    </row>
    <row r="38" spans="5:16" x14ac:dyDescent="0.2">
      <c r="E38" s="35" t="s">
        <v>1039</v>
      </c>
      <c r="F38" s="14">
        <f>SUM(F36:O36)</f>
        <v>3111852</v>
      </c>
    </row>
    <row r="39" spans="5:16" x14ac:dyDescent="0.2">
      <c r="E39" s="35" t="s">
        <v>1040</v>
      </c>
      <c r="F39" s="14">
        <f>P34</f>
        <v>1892</v>
      </c>
    </row>
    <row r="41" spans="5:16" x14ac:dyDescent="0.2">
      <c r="E41" s="20" t="s">
        <v>1037</v>
      </c>
      <c r="F41" s="18">
        <f>F38/F39</f>
        <v>1644.7420718816068</v>
      </c>
      <c r="G41" s="19" t="s">
        <v>1041</v>
      </c>
    </row>
    <row r="43" spans="5:16" x14ac:dyDescent="0.2">
      <c r="E43" s="30" t="s">
        <v>1043</v>
      </c>
      <c r="F43" s="31">
        <f>F41*1.25</f>
        <v>2055.9275898520086</v>
      </c>
      <c r="G43" s="32" t="s">
        <v>1041</v>
      </c>
    </row>
    <row r="44" spans="5:16" x14ac:dyDescent="0.2">
      <c r="E44" s="30" t="s">
        <v>1044</v>
      </c>
      <c r="F44" s="33">
        <f>F41*1.2</f>
        <v>1973.6904862579281</v>
      </c>
      <c r="G4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33 D45:D1048576">
    <cfRule type="duplicateValues" dxfId="381" priority="5"/>
  </conditionalFormatting>
  <conditionalFormatting sqref="D12:D32">
    <cfRule type="duplicateValues" dxfId="380" priority="4"/>
  </conditionalFormatting>
  <conditionalFormatting sqref="D34:D44">
    <cfRule type="duplicateValues" dxfId="379" priority="3"/>
  </conditionalFormatting>
  <conditionalFormatting sqref="D1:D9">
    <cfRule type="duplicateValues" dxfId="378" priority="2"/>
  </conditionalFormatting>
  <conditionalFormatting sqref="D10">
    <cfRule type="duplicateValues" dxfId="37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6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4.140625" style="9" bestFit="1" customWidth="1"/>
    <col min="3" max="3" width="8" style="5" bestFit="1" customWidth="1"/>
    <col min="4" max="4" width="23.140625" style="9" bestFit="1" customWidth="1"/>
    <col min="5" max="5" width="41.5703125" style="5" customWidth="1"/>
    <col min="6" max="6" width="8.285156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1022</v>
      </c>
      <c r="C12" s="22" t="s">
        <v>913</v>
      </c>
      <c r="D12" s="23" t="s">
        <v>767</v>
      </c>
      <c r="E12" s="22" t="s">
        <v>893</v>
      </c>
      <c r="F12" s="36">
        <v>1522</v>
      </c>
      <c r="G12" s="36">
        <v>122203</v>
      </c>
      <c r="H12" s="36">
        <v>2711</v>
      </c>
      <c r="I12" s="36">
        <v>50348</v>
      </c>
      <c r="J12" s="36">
        <v>104155</v>
      </c>
      <c r="K12" s="36">
        <v>22996</v>
      </c>
      <c r="L12" s="36">
        <v>52959</v>
      </c>
      <c r="M12" s="36">
        <v>1007</v>
      </c>
      <c r="N12" s="36">
        <v>4709</v>
      </c>
      <c r="O12" s="36">
        <v>16457</v>
      </c>
      <c r="P12" s="21">
        <v>144</v>
      </c>
      <c r="Q12" s="36">
        <f>F23</f>
        <v>2489.7028985507245</v>
      </c>
      <c r="R12" s="37">
        <f>F25</f>
        <v>3112.1286231884055</v>
      </c>
      <c r="S12" s="37">
        <f>F26</f>
        <v>2987.6434782608694</v>
      </c>
    </row>
    <row r="13" spans="1:19" x14ac:dyDescent="0.2">
      <c r="A13" s="21" t="s">
        <v>928</v>
      </c>
      <c r="B13" s="21" t="s">
        <v>1022</v>
      </c>
      <c r="C13" s="22" t="s">
        <v>913</v>
      </c>
      <c r="D13" s="23" t="s">
        <v>768</v>
      </c>
      <c r="E13" s="22" t="s">
        <v>893</v>
      </c>
      <c r="F13" s="36">
        <v>1552</v>
      </c>
      <c r="G13" s="36">
        <v>105902</v>
      </c>
      <c r="H13" s="36">
        <v>3373</v>
      </c>
      <c r="I13" s="36">
        <v>62671</v>
      </c>
      <c r="J13" s="36">
        <v>121779</v>
      </c>
      <c r="K13" s="36">
        <v>21309</v>
      </c>
      <c r="L13" s="36">
        <v>44097</v>
      </c>
      <c r="M13" s="36">
        <v>1590</v>
      </c>
      <c r="N13" s="36">
        <v>5171</v>
      </c>
      <c r="O13" s="36">
        <v>18078</v>
      </c>
      <c r="P13" s="21">
        <v>126</v>
      </c>
      <c r="Q13" s="36">
        <f>Q12</f>
        <v>2489.7028985507245</v>
      </c>
      <c r="R13" s="37">
        <f>R12</f>
        <v>3112.1286231884055</v>
      </c>
      <c r="S13" s="37">
        <f>S12</f>
        <v>2987.6434782608694</v>
      </c>
    </row>
    <row r="14" spans="1:19" x14ac:dyDescent="0.2">
      <c r="A14" s="21" t="s">
        <v>928</v>
      </c>
      <c r="B14" s="21" t="s">
        <v>1022</v>
      </c>
      <c r="C14" s="22" t="s">
        <v>913</v>
      </c>
      <c r="D14" s="23" t="s">
        <v>770</v>
      </c>
      <c r="E14" s="22" t="s">
        <v>893</v>
      </c>
      <c r="F14" s="36">
        <v>1288</v>
      </c>
      <c r="G14" s="36">
        <v>80199</v>
      </c>
      <c r="H14" s="36">
        <v>1736</v>
      </c>
      <c r="I14" s="36">
        <v>44065</v>
      </c>
      <c r="J14" s="36">
        <v>61262</v>
      </c>
      <c r="K14" s="36">
        <v>4585</v>
      </c>
      <c r="L14" s="36">
        <v>49871</v>
      </c>
      <c r="M14" s="36">
        <v>722</v>
      </c>
      <c r="N14" s="36">
        <v>3114</v>
      </c>
      <c r="O14" s="36">
        <v>10582</v>
      </c>
      <c r="P14" s="21">
        <v>144</v>
      </c>
      <c r="Q14" s="36">
        <f t="shared" ref="Q14:S14" si="0">Q13</f>
        <v>2489.7028985507245</v>
      </c>
      <c r="R14" s="37">
        <f t="shared" si="0"/>
        <v>3112.1286231884055</v>
      </c>
      <c r="S14" s="37">
        <f t="shared" si="0"/>
        <v>2987.6434782608694</v>
      </c>
    </row>
    <row r="16" spans="1:19" x14ac:dyDescent="0.2">
      <c r="E16" s="35" t="s">
        <v>1036</v>
      </c>
      <c r="F16" s="15">
        <f>SUM(F12:F14)</f>
        <v>4362</v>
      </c>
      <c r="G16" s="15">
        <f t="shared" ref="G16:P16" si="1">SUM(G12:G14)</f>
        <v>308304</v>
      </c>
      <c r="H16" s="15">
        <f t="shared" si="1"/>
        <v>7820</v>
      </c>
      <c r="I16" s="15">
        <f t="shared" si="1"/>
        <v>157084</v>
      </c>
      <c r="J16" s="15">
        <f t="shared" si="1"/>
        <v>287196</v>
      </c>
      <c r="K16" s="15">
        <f t="shared" si="1"/>
        <v>48890</v>
      </c>
      <c r="L16" s="15">
        <f t="shared" si="1"/>
        <v>146927</v>
      </c>
      <c r="M16" s="15">
        <f t="shared" si="1"/>
        <v>3319</v>
      </c>
      <c r="N16" s="15">
        <f t="shared" si="1"/>
        <v>12994</v>
      </c>
      <c r="O16" s="15">
        <f t="shared" si="1"/>
        <v>45117</v>
      </c>
      <c r="P16" s="15">
        <f t="shared" si="1"/>
        <v>414</v>
      </c>
    </row>
    <row r="17" spans="5:16" ht="11.25" customHeight="1" x14ac:dyDescent="0.2">
      <c r="E17" s="35" t="s">
        <v>1035</v>
      </c>
      <c r="F17" s="16">
        <v>3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7"/>
    </row>
    <row r="18" spans="5:16" x14ac:dyDescent="0.2">
      <c r="E18" s="35" t="s">
        <v>1038</v>
      </c>
      <c r="F18" s="15">
        <f>F17*F16</f>
        <v>13086</v>
      </c>
      <c r="G18" s="15">
        <f t="shared" ref="G18:O18" si="2">G17*G16</f>
        <v>308304</v>
      </c>
      <c r="H18" s="15">
        <f t="shared" si="2"/>
        <v>7820</v>
      </c>
      <c r="I18" s="15">
        <f t="shared" si="2"/>
        <v>157084</v>
      </c>
      <c r="J18" s="15">
        <f t="shared" si="2"/>
        <v>287196</v>
      </c>
      <c r="K18" s="15">
        <f t="shared" si="2"/>
        <v>48890</v>
      </c>
      <c r="L18" s="15">
        <f t="shared" si="2"/>
        <v>146927</v>
      </c>
      <c r="M18" s="15">
        <f t="shared" si="2"/>
        <v>3319</v>
      </c>
      <c r="N18" s="15">
        <f t="shared" si="2"/>
        <v>12994</v>
      </c>
      <c r="O18" s="15">
        <f t="shared" si="2"/>
        <v>45117</v>
      </c>
      <c r="P18" s="17"/>
    </row>
    <row r="20" spans="5:16" x14ac:dyDescent="0.2">
      <c r="E20" s="35" t="s">
        <v>1039</v>
      </c>
      <c r="F20" s="14">
        <f>SUM(F18:O18)</f>
        <v>1030737</v>
      </c>
    </row>
    <row r="21" spans="5:16" x14ac:dyDescent="0.2">
      <c r="E21" s="35" t="s">
        <v>1040</v>
      </c>
      <c r="F21" s="14">
        <f>P16</f>
        <v>414</v>
      </c>
    </row>
    <row r="23" spans="5:16" x14ac:dyDescent="0.2">
      <c r="E23" s="20" t="s">
        <v>1037</v>
      </c>
      <c r="F23" s="18">
        <f>F20/F21</f>
        <v>2489.7028985507245</v>
      </c>
      <c r="G23" s="19" t="s">
        <v>1041</v>
      </c>
    </row>
    <row r="25" spans="5:16" x14ac:dyDescent="0.2">
      <c r="E25" s="30" t="s">
        <v>1043</v>
      </c>
      <c r="F25" s="31">
        <f>F23*1.25</f>
        <v>3112.1286231884055</v>
      </c>
      <c r="G25" s="32" t="s">
        <v>1041</v>
      </c>
    </row>
    <row r="26" spans="5:16" x14ac:dyDescent="0.2">
      <c r="E26" s="30" t="s">
        <v>1044</v>
      </c>
      <c r="F26" s="33">
        <f>F23*1.2</f>
        <v>2987.6434782608694</v>
      </c>
      <c r="G26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5 D27:D1048576">
    <cfRule type="duplicateValues" dxfId="376" priority="5"/>
  </conditionalFormatting>
  <conditionalFormatting sqref="D12:D14">
    <cfRule type="duplicateValues" dxfId="375" priority="4"/>
  </conditionalFormatting>
  <conditionalFormatting sqref="D16:D26">
    <cfRule type="duplicateValues" dxfId="374" priority="3"/>
  </conditionalFormatting>
  <conditionalFormatting sqref="D1:D9">
    <cfRule type="duplicateValues" dxfId="373" priority="2"/>
  </conditionalFormatting>
  <conditionalFormatting sqref="D10">
    <cfRule type="duplicateValues" dxfId="37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7" style="9" bestFit="1" customWidth="1"/>
    <col min="3" max="3" width="18.28515625" style="5" customWidth="1"/>
    <col min="4" max="4" width="35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928</v>
      </c>
      <c r="B12" s="21" t="s">
        <v>995</v>
      </c>
      <c r="C12" s="22" t="s">
        <v>925</v>
      </c>
      <c r="D12" s="23" t="s">
        <v>558</v>
      </c>
      <c r="E12" s="22" t="s">
        <v>903</v>
      </c>
      <c r="F12" s="36">
        <v>2393</v>
      </c>
      <c r="G12" s="36">
        <v>148556</v>
      </c>
      <c r="H12" s="36">
        <v>3374</v>
      </c>
      <c r="I12" s="36">
        <v>28002</v>
      </c>
      <c r="J12" s="36">
        <v>105874</v>
      </c>
      <c r="K12" s="36">
        <v>49710</v>
      </c>
      <c r="L12" s="36">
        <v>30040</v>
      </c>
      <c r="M12" s="36">
        <v>10931</v>
      </c>
      <c r="N12" s="36">
        <v>0</v>
      </c>
      <c r="O12" s="36">
        <v>257</v>
      </c>
      <c r="P12" s="21">
        <v>67</v>
      </c>
      <c r="Q12" s="36">
        <f>F21</f>
        <v>5730.1940298507461</v>
      </c>
      <c r="R12" s="37">
        <f>F23</f>
        <v>7162.7425373134329</v>
      </c>
      <c r="S12" s="37">
        <f>F24</f>
        <v>6876.2328358208952</v>
      </c>
    </row>
    <row r="14" spans="1:19" x14ac:dyDescent="0.2">
      <c r="E14" s="35" t="s">
        <v>1036</v>
      </c>
      <c r="F14" s="15">
        <f>SUM(F12)</f>
        <v>2393</v>
      </c>
      <c r="G14" s="15">
        <f t="shared" ref="G14:P14" si="0">SUM(G12)</f>
        <v>148556</v>
      </c>
      <c r="H14" s="15">
        <f t="shared" si="0"/>
        <v>3374</v>
      </c>
      <c r="I14" s="15">
        <f t="shared" si="0"/>
        <v>28002</v>
      </c>
      <c r="J14" s="15">
        <f t="shared" si="0"/>
        <v>105874</v>
      </c>
      <c r="K14" s="15">
        <f t="shared" si="0"/>
        <v>49710</v>
      </c>
      <c r="L14" s="15">
        <f t="shared" si="0"/>
        <v>30040</v>
      </c>
      <c r="M14" s="15">
        <f t="shared" si="0"/>
        <v>10931</v>
      </c>
      <c r="N14" s="15">
        <f t="shared" si="0"/>
        <v>0</v>
      </c>
      <c r="O14" s="15">
        <f t="shared" si="0"/>
        <v>257</v>
      </c>
      <c r="P14" s="15">
        <f t="shared" si="0"/>
        <v>67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7179</v>
      </c>
      <c r="G16" s="15">
        <f t="shared" ref="G16:O16" si="1">G15*G14</f>
        <v>148556</v>
      </c>
      <c r="H16" s="15">
        <f t="shared" si="1"/>
        <v>3374</v>
      </c>
      <c r="I16" s="15">
        <f t="shared" si="1"/>
        <v>28002</v>
      </c>
      <c r="J16" s="15">
        <f t="shared" si="1"/>
        <v>105874</v>
      </c>
      <c r="K16" s="15">
        <f t="shared" si="1"/>
        <v>49710</v>
      </c>
      <c r="L16" s="15">
        <f t="shared" si="1"/>
        <v>30040</v>
      </c>
      <c r="M16" s="15">
        <f t="shared" si="1"/>
        <v>10931</v>
      </c>
      <c r="N16" s="15">
        <f t="shared" si="1"/>
        <v>0</v>
      </c>
      <c r="O16" s="15">
        <f t="shared" si="1"/>
        <v>257</v>
      </c>
      <c r="P16" s="17"/>
    </row>
    <row r="18" spans="5:7" x14ac:dyDescent="0.2">
      <c r="E18" s="35" t="s">
        <v>1039</v>
      </c>
      <c r="F18" s="14">
        <f>SUM(F16:O16)</f>
        <v>383923</v>
      </c>
    </row>
    <row r="19" spans="5:7" x14ac:dyDescent="0.2">
      <c r="E19" s="35" t="s">
        <v>1040</v>
      </c>
      <c r="F19" s="14">
        <f>P14</f>
        <v>67</v>
      </c>
    </row>
    <row r="21" spans="5:7" x14ac:dyDescent="0.2">
      <c r="E21" s="20" t="s">
        <v>1037</v>
      </c>
      <c r="F21" s="18">
        <f>F18/F19</f>
        <v>5730.1940298507461</v>
      </c>
      <c r="G21" s="19" t="s">
        <v>1041</v>
      </c>
    </row>
    <row r="23" spans="5:7" x14ac:dyDescent="0.2">
      <c r="E23" s="30" t="s">
        <v>1043</v>
      </c>
      <c r="F23" s="31">
        <f>F21*1.25</f>
        <v>7162.7425373134329</v>
      </c>
      <c r="G23" s="32" t="s">
        <v>1041</v>
      </c>
    </row>
    <row r="24" spans="5:7" x14ac:dyDescent="0.2">
      <c r="E24" s="30" t="s">
        <v>1044</v>
      </c>
      <c r="F24" s="33">
        <f>F21*1.2</f>
        <v>6876.2328358208952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371" priority="5"/>
  </conditionalFormatting>
  <conditionalFormatting sqref="D12">
    <cfRule type="duplicateValues" dxfId="370" priority="4"/>
  </conditionalFormatting>
  <conditionalFormatting sqref="D14:D24">
    <cfRule type="duplicateValues" dxfId="369" priority="3"/>
  </conditionalFormatting>
  <conditionalFormatting sqref="D1:D9">
    <cfRule type="duplicateValues" dxfId="368" priority="2"/>
  </conditionalFormatting>
  <conditionalFormatting sqref="D10">
    <cfRule type="duplicateValues" dxfId="36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J22" sqref="J22"/>
    </sheetView>
  </sheetViews>
  <sheetFormatPr defaultRowHeight="11.25" x14ac:dyDescent="0.2"/>
  <cols>
    <col min="1" max="1" width="15.5703125" style="9" bestFit="1" customWidth="1"/>
    <col min="2" max="2" width="14.140625" style="9" bestFit="1" customWidth="1"/>
    <col min="3" max="3" width="8" style="5" bestFit="1" customWidth="1"/>
    <col min="4" max="4" width="23.140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928</v>
      </c>
      <c r="B12" s="21" t="s">
        <v>1022</v>
      </c>
      <c r="C12" s="22" t="s">
        <v>913</v>
      </c>
      <c r="D12" s="23" t="s">
        <v>769</v>
      </c>
      <c r="E12" s="22" t="s">
        <v>908</v>
      </c>
      <c r="F12" s="36">
        <v>513</v>
      </c>
      <c r="G12" s="36">
        <v>50673</v>
      </c>
      <c r="H12" s="36">
        <v>1890</v>
      </c>
      <c r="I12" s="36">
        <v>19433</v>
      </c>
      <c r="J12" s="36">
        <v>54954</v>
      </c>
      <c r="K12" s="36">
        <v>11100</v>
      </c>
      <c r="L12" s="36">
        <v>13869</v>
      </c>
      <c r="M12" s="36">
        <v>5405</v>
      </c>
      <c r="N12" s="36">
        <v>4300</v>
      </c>
      <c r="O12" s="36">
        <v>15279</v>
      </c>
      <c r="P12" s="21">
        <v>60</v>
      </c>
      <c r="Q12" s="36">
        <f>F21</f>
        <v>2974.0333333333333</v>
      </c>
      <c r="R12" s="37">
        <f>F23</f>
        <v>3717.5416666666665</v>
      </c>
      <c r="S12" s="37">
        <f>F24</f>
        <v>3568.8399999999997</v>
      </c>
    </row>
    <row r="14" spans="1:19" x14ac:dyDescent="0.2">
      <c r="E14" s="35" t="s">
        <v>1036</v>
      </c>
      <c r="F14" s="15">
        <f>SUM(F12)</f>
        <v>513</v>
      </c>
      <c r="G14" s="15">
        <f t="shared" ref="G14:P14" si="0">SUM(G12)</f>
        <v>50673</v>
      </c>
      <c r="H14" s="15">
        <f t="shared" si="0"/>
        <v>1890</v>
      </c>
      <c r="I14" s="15">
        <f t="shared" si="0"/>
        <v>19433</v>
      </c>
      <c r="J14" s="15">
        <f t="shared" si="0"/>
        <v>54954</v>
      </c>
      <c r="K14" s="15">
        <f t="shared" si="0"/>
        <v>11100</v>
      </c>
      <c r="L14" s="15">
        <f t="shared" si="0"/>
        <v>13869</v>
      </c>
      <c r="M14" s="15">
        <f t="shared" si="0"/>
        <v>5405</v>
      </c>
      <c r="N14" s="15">
        <f t="shared" si="0"/>
        <v>4300</v>
      </c>
      <c r="O14" s="15">
        <f t="shared" si="0"/>
        <v>15279</v>
      </c>
      <c r="P14" s="15">
        <f t="shared" si="0"/>
        <v>60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1539</v>
      </c>
      <c r="G16" s="15">
        <f t="shared" ref="G16:O16" si="1">G15*G14</f>
        <v>50673</v>
      </c>
      <c r="H16" s="15">
        <f t="shared" si="1"/>
        <v>1890</v>
      </c>
      <c r="I16" s="15">
        <f t="shared" si="1"/>
        <v>19433</v>
      </c>
      <c r="J16" s="15">
        <f t="shared" si="1"/>
        <v>54954</v>
      </c>
      <c r="K16" s="15">
        <f t="shared" si="1"/>
        <v>11100</v>
      </c>
      <c r="L16" s="15">
        <f t="shared" si="1"/>
        <v>13869</v>
      </c>
      <c r="M16" s="15">
        <f t="shared" si="1"/>
        <v>5405</v>
      </c>
      <c r="N16" s="15">
        <f t="shared" si="1"/>
        <v>4300</v>
      </c>
      <c r="O16" s="15">
        <f t="shared" si="1"/>
        <v>15279</v>
      </c>
      <c r="P16" s="17"/>
    </row>
    <row r="18" spans="5:7" x14ac:dyDescent="0.2">
      <c r="E18" s="35" t="s">
        <v>1039</v>
      </c>
      <c r="F18" s="14">
        <f>SUM(F16:O16)</f>
        <v>178442</v>
      </c>
    </row>
    <row r="19" spans="5:7" x14ac:dyDescent="0.2">
      <c r="E19" s="35" t="s">
        <v>1040</v>
      </c>
      <c r="F19" s="14">
        <f>P14</f>
        <v>60</v>
      </c>
    </row>
    <row r="21" spans="5:7" x14ac:dyDescent="0.2">
      <c r="E21" s="20" t="s">
        <v>1037</v>
      </c>
      <c r="F21" s="18">
        <f>F18/F19</f>
        <v>2974.0333333333333</v>
      </c>
      <c r="G21" s="19" t="s">
        <v>1041</v>
      </c>
    </row>
    <row r="23" spans="5:7" x14ac:dyDescent="0.2">
      <c r="E23" s="30" t="s">
        <v>1043</v>
      </c>
      <c r="F23" s="31">
        <f>F21*1.25</f>
        <v>3717.5416666666665</v>
      </c>
      <c r="G23" s="32" t="s">
        <v>1041</v>
      </c>
    </row>
    <row r="24" spans="5:7" x14ac:dyDescent="0.2">
      <c r="E24" s="30" t="s">
        <v>1044</v>
      </c>
      <c r="F24" s="33">
        <f>F21*1.2</f>
        <v>3568.8399999999997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366" priority="5"/>
  </conditionalFormatting>
  <conditionalFormatting sqref="D12">
    <cfRule type="duplicateValues" dxfId="365" priority="4"/>
  </conditionalFormatting>
  <conditionalFormatting sqref="D14:D24">
    <cfRule type="duplicateValues" dxfId="364" priority="3"/>
  </conditionalFormatting>
  <conditionalFormatting sqref="D1:D9">
    <cfRule type="duplicateValues" dxfId="363" priority="2"/>
  </conditionalFormatting>
  <conditionalFormatting sqref="D10">
    <cfRule type="duplicateValues" dxfId="36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D15" sqref="D15"/>
    </sheetView>
  </sheetViews>
  <sheetFormatPr defaultRowHeight="11.25" x14ac:dyDescent="0.2"/>
  <cols>
    <col min="1" max="1" width="15.5703125" style="9" bestFit="1" customWidth="1"/>
    <col min="2" max="2" width="18.140625" style="9" bestFit="1" customWidth="1"/>
    <col min="3" max="3" width="8" style="5" bestFit="1" customWidth="1"/>
    <col min="4" max="4" width="27.140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975</v>
      </c>
      <c r="C12" s="22" t="s">
        <v>913</v>
      </c>
      <c r="D12" s="23" t="s">
        <v>417</v>
      </c>
      <c r="E12" s="22" t="s">
        <v>897</v>
      </c>
      <c r="F12" s="36">
        <v>1288</v>
      </c>
      <c r="G12" s="36">
        <v>76849</v>
      </c>
      <c r="H12" s="36">
        <v>1247</v>
      </c>
      <c r="I12" s="36">
        <v>28966</v>
      </c>
      <c r="J12" s="36">
        <v>40094</v>
      </c>
      <c r="K12" s="36">
        <v>18712</v>
      </c>
      <c r="L12" s="36">
        <v>21416</v>
      </c>
      <c r="M12" s="36">
        <v>632</v>
      </c>
      <c r="N12" s="36">
        <v>701</v>
      </c>
      <c r="O12" s="36">
        <v>3163</v>
      </c>
      <c r="P12" s="21">
        <v>91</v>
      </c>
      <c r="Q12" s="36">
        <f>F22</f>
        <v>2010.7790697674418</v>
      </c>
      <c r="R12" s="37">
        <f>F24</f>
        <v>2513.4738372093025</v>
      </c>
      <c r="S12" s="37">
        <f>F25</f>
        <v>2412.93488372093</v>
      </c>
    </row>
    <row r="13" spans="1:19" x14ac:dyDescent="0.2">
      <c r="A13" s="21" t="s">
        <v>928</v>
      </c>
      <c r="B13" s="21" t="s">
        <v>975</v>
      </c>
      <c r="C13" s="22" t="s">
        <v>913</v>
      </c>
      <c r="D13" s="23" t="s">
        <v>418</v>
      </c>
      <c r="E13" s="22" t="s">
        <v>897</v>
      </c>
      <c r="F13" s="36">
        <v>1093</v>
      </c>
      <c r="G13" s="36">
        <v>50056</v>
      </c>
      <c r="H13" s="36">
        <v>1331</v>
      </c>
      <c r="I13" s="36">
        <v>20184</v>
      </c>
      <c r="J13" s="36">
        <v>49428</v>
      </c>
      <c r="K13" s="36">
        <v>10817</v>
      </c>
      <c r="L13" s="36">
        <v>12076</v>
      </c>
      <c r="M13" s="36">
        <v>312</v>
      </c>
      <c r="N13" s="36">
        <v>555</v>
      </c>
      <c r="O13" s="36">
        <v>2172</v>
      </c>
      <c r="P13" s="21">
        <v>81</v>
      </c>
      <c r="Q13" s="36">
        <f>Q12</f>
        <v>2010.7790697674418</v>
      </c>
      <c r="R13" s="37">
        <f>R12</f>
        <v>2513.4738372093025</v>
      </c>
      <c r="S13" s="37">
        <f>S12</f>
        <v>2412.93488372093</v>
      </c>
    </row>
    <row r="15" spans="1:19" x14ac:dyDescent="0.2">
      <c r="E15" s="35" t="s">
        <v>1036</v>
      </c>
      <c r="F15" s="15">
        <f>SUM(F12:F13)</f>
        <v>2381</v>
      </c>
      <c r="G15" s="15">
        <f t="shared" ref="G15:P15" si="0">SUM(G12:G13)</f>
        <v>126905</v>
      </c>
      <c r="H15" s="15">
        <f t="shared" si="0"/>
        <v>2578</v>
      </c>
      <c r="I15" s="15">
        <f t="shared" si="0"/>
        <v>49150</v>
      </c>
      <c r="J15" s="15">
        <f t="shared" si="0"/>
        <v>89522</v>
      </c>
      <c r="K15" s="15">
        <f t="shared" si="0"/>
        <v>29529</v>
      </c>
      <c r="L15" s="15">
        <f t="shared" si="0"/>
        <v>33492</v>
      </c>
      <c r="M15" s="15">
        <f t="shared" si="0"/>
        <v>944</v>
      </c>
      <c r="N15" s="15">
        <f t="shared" si="0"/>
        <v>1256</v>
      </c>
      <c r="O15" s="15">
        <f t="shared" si="0"/>
        <v>5335</v>
      </c>
      <c r="P15" s="15">
        <f t="shared" si="0"/>
        <v>172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7143</v>
      </c>
      <c r="G17" s="15">
        <f t="shared" ref="G17:O17" si="1">G16*G15</f>
        <v>126905</v>
      </c>
      <c r="H17" s="15">
        <f t="shared" si="1"/>
        <v>2578</v>
      </c>
      <c r="I17" s="15">
        <f t="shared" si="1"/>
        <v>49150</v>
      </c>
      <c r="J17" s="15">
        <f t="shared" si="1"/>
        <v>89522</v>
      </c>
      <c r="K17" s="15">
        <f t="shared" si="1"/>
        <v>29529</v>
      </c>
      <c r="L17" s="15">
        <f t="shared" si="1"/>
        <v>33492</v>
      </c>
      <c r="M17" s="15">
        <f t="shared" si="1"/>
        <v>944</v>
      </c>
      <c r="N17" s="15">
        <f t="shared" si="1"/>
        <v>1256</v>
      </c>
      <c r="O17" s="15">
        <f t="shared" si="1"/>
        <v>5335</v>
      </c>
      <c r="P17" s="17"/>
    </row>
    <row r="19" spans="5:16" x14ac:dyDescent="0.2">
      <c r="E19" s="35" t="s">
        <v>1039</v>
      </c>
      <c r="F19" s="14">
        <f>SUM(F17:O17)</f>
        <v>345854</v>
      </c>
    </row>
    <row r="20" spans="5:16" x14ac:dyDescent="0.2">
      <c r="E20" s="35" t="s">
        <v>1040</v>
      </c>
      <c r="F20" s="14">
        <f>P15</f>
        <v>172</v>
      </c>
    </row>
    <row r="22" spans="5:16" x14ac:dyDescent="0.2">
      <c r="E22" s="20" t="s">
        <v>1037</v>
      </c>
      <c r="F22" s="18">
        <f>F19/F20</f>
        <v>2010.7790697674418</v>
      </c>
      <c r="G22" s="19" t="s">
        <v>1041</v>
      </c>
    </row>
    <row r="24" spans="5:16" x14ac:dyDescent="0.2">
      <c r="E24" s="30" t="s">
        <v>1043</v>
      </c>
      <c r="F24" s="31">
        <f>F22*1.25</f>
        <v>2513.4738372093025</v>
      </c>
      <c r="G24" s="32" t="s">
        <v>1041</v>
      </c>
    </row>
    <row r="25" spans="5:16" x14ac:dyDescent="0.2">
      <c r="E25" s="30" t="s">
        <v>1044</v>
      </c>
      <c r="F25" s="33">
        <f>F22*1.2</f>
        <v>2412.93488372093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361" priority="5"/>
  </conditionalFormatting>
  <conditionalFormatting sqref="D12:D13">
    <cfRule type="duplicateValues" dxfId="360" priority="4"/>
  </conditionalFormatting>
  <conditionalFormatting sqref="D15:D25">
    <cfRule type="duplicateValues" dxfId="359" priority="3"/>
  </conditionalFormatting>
  <conditionalFormatting sqref="D1:D9">
    <cfRule type="duplicateValues" dxfId="358" priority="2"/>
  </conditionalFormatting>
  <conditionalFormatting sqref="D10">
    <cfRule type="duplicateValues" dxfId="35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7"/>
  <sheetViews>
    <sheetView showGridLines="0" zoomScaleNormal="100" workbookViewId="0">
      <pane ySplit="11" topLeftCell="A12" activePane="bottomLeft" state="frozen"/>
      <selection activeCell="F14" sqref="F14"/>
      <selection pane="bottomLeft" activeCell="C7" sqref="C7"/>
    </sheetView>
  </sheetViews>
  <sheetFormatPr defaultRowHeight="11.25" x14ac:dyDescent="0.2"/>
  <cols>
    <col min="1" max="1" width="15.5703125" style="9" bestFit="1" customWidth="1"/>
    <col min="2" max="2" width="12.5703125" style="9" bestFit="1" customWidth="1"/>
    <col min="3" max="3" width="8" style="5" bestFit="1" customWidth="1"/>
    <col min="4" max="4" width="25.5703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968</v>
      </c>
      <c r="C12" s="22" t="s">
        <v>923</v>
      </c>
      <c r="D12" s="23" t="s">
        <v>358</v>
      </c>
      <c r="E12" s="22" t="s">
        <v>870</v>
      </c>
      <c r="F12" s="36">
        <v>5436</v>
      </c>
      <c r="G12" s="36">
        <v>95645</v>
      </c>
      <c r="H12" s="36">
        <v>9183</v>
      </c>
      <c r="I12" s="36">
        <v>7908</v>
      </c>
      <c r="J12" s="36">
        <v>43739</v>
      </c>
      <c r="K12" s="36">
        <v>11916</v>
      </c>
      <c r="L12" s="36">
        <v>8195</v>
      </c>
      <c r="M12" s="36">
        <v>36704</v>
      </c>
      <c r="N12" s="36">
        <v>15081</v>
      </c>
      <c r="O12" s="36">
        <v>15816</v>
      </c>
      <c r="P12" s="21">
        <v>86</v>
      </c>
      <c r="Q12" s="36">
        <f>F24</f>
        <v>2466.7124681933842</v>
      </c>
      <c r="R12" s="37">
        <f>F26</f>
        <v>3083.3905852417302</v>
      </c>
      <c r="S12" s="37">
        <f>F27</f>
        <v>2960.0549618320611</v>
      </c>
    </row>
    <row r="13" spans="1:19" x14ac:dyDescent="0.2">
      <c r="A13" s="21" t="s">
        <v>928</v>
      </c>
      <c r="B13" s="21" t="s">
        <v>995</v>
      </c>
      <c r="C13" s="22" t="s">
        <v>923</v>
      </c>
      <c r="D13" s="23" t="s">
        <v>583</v>
      </c>
      <c r="E13" s="22" t="s">
        <v>870</v>
      </c>
      <c r="F13" s="36">
        <v>3971</v>
      </c>
      <c r="G13" s="36">
        <v>51842</v>
      </c>
      <c r="H13" s="36">
        <v>8918</v>
      </c>
      <c r="I13" s="36">
        <v>7277</v>
      </c>
      <c r="J13" s="36">
        <v>31701</v>
      </c>
      <c r="K13" s="36">
        <v>6869</v>
      </c>
      <c r="L13" s="36">
        <v>2762</v>
      </c>
      <c r="M13" s="36">
        <v>25711</v>
      </c>
      <c r="N13" s="36">
        <v>8364</v>
      </c>
      <c r="O13" s="36">
        <v>5678</v>
      </c>
      <c r="P13" s="21">
        <v>65</v>
      </c>
      <c r="Q13" s="36">
        <f>Q12</f>
        <v>2466.7124681933842</v>
      </c>
      <c r="R13" s="37">
        <f t="shared" ref="R13:S13" si="0">R12</f>
        <v>3083.3905852417302</v>
      </c>
      <c r="S13" s="37">
        <f t="shared" si="0"/>
        <v>2960.0549618320611</v>
      </c>
    </row>
    <row r="14" spans="1:19" x14ac:dyDescent="0.2">
      <c r="A14" s="21" t="s">
        <v>928</v>
      </c>
      <c r="B14" s="21" t="s">
        <v>997</v>
      </c>
      <c r="C14" s="22" t="s">
        <v>923</v>
      </c>
      <c r="D14" s="23" t="s">
        <v>595</v>
      </c>
      <c r="E14" s="22" t="s">
        <v>870</v>
      </c>
      <c r="F14" s="36">
        <v>12851</v>
      </c>
      <c r="G14" s="36">
        <v>69591</v>
      </c>
      <c r="H14" s="36">
        <v>8325</v>
      </c>
      <c r="I14" s="36">
        <v>5343</v>
      </c>
      <c r="J14" s="36">
        <v>50464</v>
      </c>
      <c r="K14" s="36">
        <v>9372</v>
      </c>
      <c r="L14" s="36">
        <v>13512</v>
      </c>
      <c r="M14" s="36">
        <v>16956</v>
      </c>
      <c r="N14" s="36">
        <v>6528</v>
      </c>
      <c r="O14" s="36">
        <v>6305</v>
      </c>
      <c r="P14" s="21">
        <v>122</v>
      </c>
      <c r="Q14" s="36">
        <f t="shared" ref="Q14:Q15" si="1">Q13</f>
        <v>2466.7124681933842</v>
      </c>
      <c r="R14" s="37">
        <f t="shared" ref="R14:R15" si="2">R13</f>
        <v>3083.3905852417302</v>
      </c>
      <c r="S14" s="37">
        <f t="shared" ref="S14:S15" si="3">S13</f>
        <v>2960.0549618320611</v>
      </c>
    </row>
    <row r="15" spans="1:19" x14ac:dyDescent="0.2">
      <c r="A15" s="21" t="s">
        <v>928</v>
      </c>
      <c r="B15" s="21" t="s">
        <v>1020</v>
      </c>
      <c r="C15" s="22" t="s">
        <v>923</v>
      </c>
      <c r="D15" s="23" t="s">
        <v>759</v>
      </c>
      <c r="E15" s="22" t="s">
        <v>870</v>
      </c>
      <c r="F15" s="36">
        <v>4528</v>
      </c>
      <c r="G15" s="36">
        <v>92990</v>
      </c>
      <c r="H15" s="36">
        <v>14308</v>
      </c>
      <c r="I15" s="36">
        <v>12913</v>
      </c>
      <c r="J15" s="36">
        <v>40340</v>
      </c>
      <c r="K15" s="36">
        <v>12463</v>
      </c>
      <c r="L15" s="36">
        <v>52001</v>
      </c>
      <c r="M15" s="36">
        <v>32012</v>
      </c>
      <c r="N15" s="36">
        <v>20191</v>
      </c>
      <c r="O15" s="36">
        <v>32137</v>
      </c>
      <c r="P15" s="21">
        <v>120</v>
      </c>
      <c r="Q15" s="36">
        <f t="shared" si="1"/>
        <v>2466.7124681933842</v>
      </c>
      <c r="R15" s="37">
        <f t="shared" si="2"/>
        <v>3083.3905852417302</v>
      </c>
      <c r="S15" s="37">
        <f t="shared" si="3"/>
        <v>2960.0549618320611</v>
      </c>
    </row>
    <row r="17" spans="5:16" x14ac:dyDescent="0.2">
      <c r="E17" s="35" t="s">
        <v>1036</v>
      </c>
      <c r="F17" s="15">
        <f>SUM(F12:F15)</f>
        <v>26786</v>
      </c>
      <c r="G17" s="15">
        <f t="shared" ref="G17:P17" si="4">SUM(G12:G15)</f>
        <v>310068</v>
      </c>
      <c r="H17" s="15">
        <f t="shared" si="4"/>
        <v>40734</v>
      </c>
      <c r="I17" s="15">
        <f t="shared" si="4"/>
        <v>33441</v>
      </c>
      <c r="J17" s="15">
        <f t="shared" si="4"/>
        <v>166244</v>
      </c>
      <c r="K17" s="15">
        <f t="shared" si="4"/>
        <v>40620</v>
      </c>
      <c r="L17" s="15">
        <f t="shared" si="4"/>
        <v>76470</v>
      </c>
      <c r="M17" s="15">
        <f t="shared" si="4"/>
        <v>111383</v>
      </c>
      <c r="N17" s="15">
        <f t="shared" si="4"/>
        <v>50164</v>
      </c>
      <c r="O17" s="15">
        <f t="shared" si="4"/>
        <v>59936</v>
      </c>
      <c r="P17" s="15">
        <f t="shared" si="4"/>
        <v>393</v>
      </c>
    </row>
    <row r="18" spans="5:16" ht="11.25" customHeight="1" x14ac:dyDescent="0.2">
      <c r="E18" s="35" t="s">
        <v>1035</v>
      </c>
      <c r="F18" s="16">
        <v>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7"/>
    </row>
    <row r="19" spans="5:16" x14ac:dyDescent="0.2">
      <c r="E19" s="35" t="s">
        <v>1038</v>
      </c>
      <c r="F19" s="15">
        <f>F18*F17</f>
        <v>80358</v>
      </c>
      <c r="G19" s="15">
        <f t="shared" ref="G19:O19" si="5">G18*G17</f>
        <v>310068</v>
      </c>
      <c r="H19" s="15">
        <f t="shared" si="5"/>
        <v>40734</v>
      </c>
      <c r="I19" s="15">
        <f t="shared" si="5"/>
        <v>33441</v>
      </c>
      <c r="J19" s="15">
        <f t="shared" si="5"/>
        <v>166244</v>
      </c>
      <c r="K19" s="15">
        <f t="shared" si="5"/>
        <v>40620</v>
      </c>
      <c r="L19" s="15">
        <f t="shared" si="5"/>
        <v>76470</v>
      </c>
      <c r="M19" s="15">
        <f t="shared" si="5"/>
        <v>111383</v>
      </c>
      <c r="N19" s="15">
        <f t="shared" si="5"/>
        <v>50164</v>
      </c>
      <c r="O19" s="15">
        <f t="shared" si="5"/>
        <v>59936</v>
      </c>
      <c r="P19" s="17"/>
    </row>
    <row r="21" spans="5:16" x14ac:dyDescent="0.2">
      <c r="E21" s="35" t="s">
        <v>1039</v>
      </c>
      <c r="F21" s="14">
        <f>SUM(F19:O19)</f>
        <v>969418</v>
      </c>
    </row>
    <row r="22" spans="5:16" x14ac:dyDescent="0.2">
      <c r="E22" s="35" t="s">
        <v>1040</v>
      </c>
      <c r="F22" s="14">
        <f>P17</f>
        <v>393</v>
      </c>
    </row>
    <row r="24" spans="5:16" x14ac:dyDescent="0.2">
      <c r="E24" s="20" t="s">
        <v>1037</v>
      </c>
      <c r="F24" s="18">
        <f>F21/F22</f>
        <v>2466.7124681933842</v>
      </c>
      <c r="G24" s="19" t="s">
        <v>1041</v>
      </c>
    </row>
    <row r="26" spans="5:16" x14ac:dyDescent="0.2">
      <c r="E26" s="30" t="s">
        <v>1043</v>
      </c>
      <c r="F26" s="31">
        <f>F24*1.25</f>
        <v>3083.3905852417302</v>
      </c>
      <c r="G26" s="32" t="s">
        <v>1041</v>
      </c>
    </row>
    <row r="27" spans="5:16" x14ac:dyDescent="0.2">
      <c r="E27" s="30" t="s">
        <v>1044</v>
      </c>
      <c r="F27" s="33">
        <f>F24*1.2</f>
        <v>2960.0549618320611</v>
      </c>
      <c r="G27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6 D28:D1048576">
    <cfRule type="duplicateValues" dxfId="446" priority="5"/>
  </conditionalFormatting>
  <conditionalFormatting sqref="D12:D15">
    <cfRule type="duplicateValues" dxfId="445" priority="4"/>
  </conditionalFormatting>
  <conditionalFormatting sqref="D17:D27">
    <cfRule type="duplicateValues" dxfId="444" priority="3"/>
  </conditionalFormatting>
  <conditionalFormatting sqref="D1:D9">
    <cfRule type="duplicateValues" dxfId="443" priority="2"/>
  </conditionalFormatting>
  <conditionalFormatting sqref="D10">
    <cfRule type="duplicateValues" dxfId="44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1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21.42578125" style="9" bestFit="1" customWidth="1"/>
    <col min="3" max="3" width="8" style="5" bestFit="1" customWidth="1"/>
    <col min="4" max="4" width="34.5703125" style="9" bestFit="1" customWidth="1"/>
    <col min="5" max="5" width="41.570312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929</v>
      </c>
      <c r="C12" s="22" t="s">
        <v>913</v>
      </c>
      <c r="D12" s="23" t="s">
        <v>156</v>
      </c>
      <c r="E12" s="22" t="s">
        <v>875</v>
      </c>
      <c r="F12" s="36">
        <v>359</v>
      </c>
      <c r="G12" s="36">
        <v>87233</v>
      </c>
      <c r="H12" s="36">
        <v>1281</v>
      </c>
      <c r="I12" s="36">
        <v>28243</v>
      </c>
      <c r="J12" s="36">
        <v>50999</v>
      </c>
      <c r="K12" s="36">
        <v>15929</v>
      </c>
      <c r="L12" s="36">
        <v>27460</v>
      </c>
      <c r="M12" s="36">
        <v>658</v>
      </c>
      <c r="N12" s="36">
        <v>1154</v>
      </c>
      <c r="O12" s="36">
        <v>7734</v>
      </c>
      <c r="P12" s="21">
        <v>133</v>
      </c>
      <c r="Q12" s="36">
        <f>F28</f>
        <v>1998.123106060606</v>
      </c>
      <c r="R12" s="37">
        <f>F30</f>
        <v>2497.6538825757575</v>
      </c>
      <c r="S12" s="37">
        <f>F31</f>
        <v>2397.7477272727269</v>
      </c>
    </row>
    <row r="13" spans="1:19" x14ac:dyDescent="0.2">
      <c r="A13" s="21" t="s">
        <v>928</v>
      </c>
      <c r="B13" s="21" t="s">
        <v>929</v>
      </c>
      <c r="C13" s="22" t="s">
        <v>913</v>
      </c>
      <c r="D13" s="23" t="s">
        <v>158</v>
      </c>
      <c r="E13" s="22" t="s">
        <v>875</v>
      </c>
      <c r="F13" s="36">
        <v>1008</v>
      </c>
      <c r="G13" s="36">
        <v>95628</v>
      </c>
      <c r="H13" s="36">
        <v>1667</v>
      </c>
      <c r="I13" s="36">
        <v>39674</v>
      </c>
      <c r="J13" s="36">
        <v>86108</v>
      </c>
      <c r="K13" s="36">
        <v>4663</v>
      </c>
      <c r="L13" s="36">
        <v>50775</v>
      </c>
      <c r="M13" s="36">
        <v>601</v>
      </c>
      <c r="N13" s="36">
        <v>1596</v>
      </c>
      <c r="O13" s="36">
        <v>10465</v>
      </c>
      <c r="P13" s="21">
        <v>145</v>
      </c>
      <c r="Q13" s="36">
        <f>Q12</f>
        <v>1998.123106060606</v>
      </c>
      <c r="R13" s="37">
        <f>R12</f>
        <v>2497.6538825757575</v>
      </c>
      <c r="S13" s="37">
        <f>S12</f>
        <v>2397.7477272727269</v>
      </c>
    </row>
    <row r="14" spans="1:19" x14ac:dyDescent="0.2">
      <c r="A14" s="21" t="s">
        <v>928</v>
      </c>
      <c r="B14" s="21" t="s">
        <v>929</v>
      </c>
      <c r="C14" s="22" t="s">
        <v>913</v>
      </c>
      <c r="D14" s="23" t="s">
        <v>159</v>
      </c>
      <c r="E14" s="22" t="s">
        <v>875</v>
      </c>
      <c r="F14" s="36">
        <v>206</v>
      </c>
      <c r="G14" s="36">
        <v>84027</v>
      </c>
      <c r="H14" s="36">
        <v>2182</v>
      </c>
      <c r="I14" s="36">
        <v>44239</v>
      </c>
      <c r="J14" s="36">
        <v>61471</v>
      </c>
      <c r="K14" s="36">
        <v>6027</v>
      </c>
      <c r="L14" s="36">
        <v>38720</v>
      </c>
      <c r="M14" s="36">
        <v>1036</v>
      </c>
      <c r="N14" s="36">
        <v>3250</v>
      </c>
      <c r="O14" s="36">
        <v>12057</v>
      </c>
      <c r="P14" s="21">
        <v>132</v>
      </c>
      <c r="Q14" s="36">
        <f t="shared" ref="Q14:Q19" si="0">Q13</f>
        <v>1998.123106060606</v>
      </c>
      <c r="R14" s="37">
        <f t="shared" ref="R14:R19" si="1">R13</f>
        <v>2497.6538825757575</v>
      </c>
      <c r="S14" s="37">
        <f t="shared" ref="S14:S19" si="2">S13</f>
        <v>2397.7477272727269</v>
      </c>
    </row>
    <row r="15" spans="1:19" x14ac:dyDescent="0.2">
      <c r="A15" s="21" t="s">
        <v>928</v>
      </c>
      <c r="B15" s="21" t="s">
        <v>998</v>
      </c>
      <c r="C15" s="22" t="s">
        <v>913</v>
      </c>
      <c r="D15" s="23" t="s">
        <v>619</v>
      </c>
      <c r="E15" s="22" t="s">
        <v>875</v>
      </c>
      <c r="F15" s="36">
        <v>292</v>
      </c>
      <c r="G15" s="36">
        <v>103821</v>
      </c>
      <c r="H15" s="36">
        <v>1847</v>
      </c>
      <c r="I15" s="36">
        <v>31786</v>
      </c>
      <c r="J15" s="36">
        <v>71187</v>
      </c>
      <c r="K15" s="36">
        <v>19671</v>
      </c>
      <c r="L15" s="36">
        <v>27454</v>
      </c>
      <c r="M15" s="36">
        <v>933</v>
      </c>
      <c r="N15" s="36">
        <v>2807</v>
      </c>
      <c r="O15" s="36">
        <v>6489</v>
      </c>
      <c r="P15" s="21">
        <v>116</v>
      </c>
      <c r="Q15" s="36">
        <f t="shared" si="0"/>
        <v>1998.123106060606</v>
      </c>
      <c r="R15" s="37">
        <f t="shared" si="1"/>
        <v>2497.6538825757575</v>
      </c>
      <c r="S15" s="37">
        <f t="shared" si="2"/>
        <v>2397.7477272727269</v>
      </c>
    </row>
    <row r="16" spans="1:19" x14ac:dyDescent="0.2">
      <c r="A16" s="21" t="s">
        <v>928</v>
      </c>
      <c r="B16" s="21" t="s">
        <v>998</v>
      </c>
      <c r="C16" s="22" t="s">
        <v>913</v>
      </c>
      <c r="D16" s="23" t="s">
        <v>620</v>
      </c>
      <c r="E16" s="22" t="s">
        <v>875</v>
      </c>
      <c r="F16" s="36">
        <v>384</v>
      </c>
      <c r="G16" s="36">
        <v>93581</v>
      </c>
      <c r="H16" s="36">
        <v>1625</v>
      </c>
      <c r="I16" s="36">
        <v>30042</v>
      </c>
      <c r="J16" s="36">
        <v>55168</v>
      </c>
      <c r="K16" s="36">
        <v>18265</v>
      </c>
      <c r="L16" s="36">
        <v>27577</v>
      </c>
      <c r="M16" s="36">
        <v>792</v>
      </c>
      <c r="N16" s="36">
        <v>796</v>
      </c>
      <c r="O16" s="36">
        <v>5112</v>
      </c>
      <c r="P16" s="21">
        <v>120</v>
      </c>
      <c r="Q16" s="36">
        <f t="shared" si="0"/>
        <v>1998.123106060606</v>
      </c>
      <c r="R16" s="37">
        <f t="shared" si="1"/>
        <v>2497.6538825757575</v>
      </c>
      <c r="S16" s="37">
        <f t="shared" si="2"/>
        <v>2397.7477272727269</v>
      </c>
    </row>
    <row r="17" spans="1:19" x14ac:dyDescent="0.2">
      <c r="A17" s="21" t="s">
        <v>928</v>
      </c>
      <c r="B17" s="21" t="s">
        <v>1004</v>
      </c>
      <c r="C17" s="22" t="s">
        <v>913</v>
      </c>
      <c r="D17" s="23" t="s">
        <v>647</v>
      </c>
      <c r="E17" s="22" t="s">
        <v>875</v>
      </c>
      <c r="F17" s="36">
        <v>3018</v>
      </c>
      <c r="G17" s="36">
        <v>93274</v>
      </c>
      <c r="H17" s="36">
        <v>1685</v>
      </c>
      <c r="I17" s="36">
        <v>41120</v>
      </c>
      <c r="J17" s="36">
        <v>64467</v>
      </c>
      <c r="K17" s="36">
        <v>13363</v>
      </c>
      <c r="L17" s="36">
        <v>38727</v>
      </c>
      <c r="M17" s="36">
        <v>1182</v>
      </c>
      <c r="N17" s="36">
        <v>1864</v>
      </c>
      <c r="O17" s="36">
        <v>9007</v>
      </c>
      <c r="P17" s="21">
        <v>142</v>
      </c>
      <c r="Q17" s="36">
        <f t="shared" si="0"/>
        <v>1998.123106060606</v>
      </c>
      <c r="R17" s="37">
        <f t="shared" si="1"/>
        <v>2497.6538825757575</v>
      </c>
      <c r="S17" s="37">
        <f t="shared" si="2"/>
        <v>2397.7477272727269</v>
      </c>
    </row>
    <row r="18" spans="1:19" x14ac:dyDescent="0.2">
      <c r="A18" s="21" t="s">
        <v>928</v>
      </c>
      <c r="B18" s="21" t="s">
        <v>1004</v>
      </c>
      <c r="C18" s="22" t="s">
        <v>913</v>
      </c>
      <c r="D18" s="23" t="s">
        <v>648</v>
      </c>
      <c r="E18" s="22" t="s">
        <v>875</v>
      </c>
      <c r="F18" s="36">
        <v>2499</v>
      </c>
      <c r="G18" s="36">
        <v>126679</v>
      </c>
      <c r="H18" s="36">
        <v>1740</v>
      </c>
      <c r="I18" s="36">
        <v>50571</v>
      </c>
      <c r="J18" s="36">
        <v>67343</v>
      </c>
      <c r="K18" s="36">
        <v>26077</v>
      </c>
      <c r="L18" s="36">
        <v>35791</v>
      </c>
      <c r="M18" s="36">
        <v>852</v>
      </c>
      <c r="N18" s="36">
        <v>2217</v>
      </c>
      <c r="O18" s="36">
        <v>9430</v>
      </c>
      <c r="P18" s="21">
        <v>132</v>
      </c>
      <c r="Q18" s="36">
        <f t="shared" si="0"/>
        <v>1998.123106060606</v>
      </c>
      <c r="R18" s="37">
        <f t="shared" si="1"/>
        <v>2497.6538825757575</v>
      </c>
      <c r="S18" s="37">
        <f t="shared" si="2"/>
        <v>2397.7477272727269</v>
      </c>
    </row>
    <row r="19" spans="1:19" x14ac:dyDescent="0.2">
      <c r="A19" s="21" t="s">
        <v>928</v>
      </c>
      <c r="B19" s="21" t="s">
        <v>1004</v>
      </c>
      <c r="C19" s="22" t="s">
        <v>913</v>
      </c>
      <c r="D19" s="23" t="s">
        <v>649</v>
      </c>
      <c r="E19" s="22" t="s">
        <v>875</v>
      </c>
      <c r="F19" s="36">
        <v>2638</v>
      </c>
      <c r="G19" s="36">
        <v>85689</v>
      </c>
      <c r="H19" s="36">
        <v>1235</v>
      </c>
      <c r="I19" s="36">
        <v>38171</v>
      </c>
      <c r="J19" s="36">
        <v>53774</v>
      </c>
      <c r="K19" s="36">
        <v>17156</v>
      </c>
      <c r="L19" s="36">
        <v>26391</v>
      </c>
      <c r="M19" s="36">
        <v>642</v>
      </c>
      <c r="N19" s="36">
        <v>1404</v>
      </c>
      <c r="O19" s="36">
        <v>5125</v>
      </c>
      <c r="P19" s="21">
        <v>136</v>
      </c>
      <c r="Q19" s="36">
        <f t="shared" si="0"/>
        <v>1998.123106060606</v>
      </c>
      <c r="R19" s="37">
        <f t="shared" si="1"/>
        <v>2497.6538825757575</v>
      </c>
      <c r="S19" s="37">
        <f t="shared" si="2"/>
        <v>2397.7477272727269</v>
      </c>
    </row>
    <row r="21" spans="1:19" x14ac:dyDescent="0.2">
      <c r="E21" s="35" t="s">
        <v>1036</v>
      </c>
      <c r="F21" s="15">
        <f>SUM(F12:F19)</f>
        <v>10404</v>
      </c>
      <c r="G21" s="15">
        <f t="shared" ref="G21:P21" si="3">SUM(G12:G19)</f>
        <v>769932</v>
      </c>
      <c r="H21" s="15">
        <f t="shared" si="3"/>
        <v>13262</v>
      </c>
      <c r="I21" s="15">
        <f t="shared" si="3"/>
        <v>303846</v>
      </c>
      <c r="J21" s="15">
        <f t="shared" si="3"/>
        <v>510517</v>
      </c>
      <c r="K21" s="15">
        <f t="shared" si="3"/>
        <v>121151</v>
      </c>
      <c r="L21" s="15">
        <f t="shared" si="3"/>
        <v>272895</v>
      </c>
      <c r="M21" s="15">
        <f t="shared" si="3"/>
        <v>6696</v>
      </c>
      <c r="N21" s="15">
        <f t="shared" si="3"/>
        <v>15088</v>
      </c>
      <c r="O21" s="15">
        <f t="shared" si="3"/>
        <v>65419</v>
      </c>
      <c r="P21" s="15">
        <f t="shared" si="3"/>
        <v>1056</v>
      </c>
    </row>
    <row r="22" spans="1:19" ht="11.25" customHeight="1" x14ac:dyDescent="0.2">
      <c r="E22" s="35" t="s">
        <v>1035</v>
      </c>
      <c r="F22" s="16">
        <v>3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7"/>
    </row>
    <row r="23" spans="1:19" x14ac:dyDescent="0.2">
      <c r="E23" s="35" t="s">
        <v>1038</v>
      </c>
      <c r="F23" s="15">
        <f>F22*F21</f>
        <v>31212</v>
      </c>
      <c r="G23" s="15">
        <f t="shared" ref="G23:O23" si="4">G22*G21</f>
        <v>769932</v>
      </c>
      <c r="H23" s="15">
        <f t="shared" si="4"/>
        <v>13262</v>
      </c>
      <c r="I23" s="15">
        <f t="shared" si="4"/>
        <v>303846</v>
      </c>
      <c r="J23" s="15">
        <f t="shared" si="4"/>
        <v>510517</v>
      </c>
      <c r="K23" s="15">
        <f t="shared" si="4"/>
        <v>121151</v>
      </c>
      <c r="L23" s="15">
        <f t="shared" si="4"/>
        <v>272895</v>
      </c>
      <c r="M23" s="15">
        <f t="shared" si="4"/>
        <v>6696</v>
      </c>
      <c r="N23" s="15">
        <f t="shared" si="4"/>
        <v>15088</v>
      </c>
      <c r="O23" s="15">
        <f t="shared" si="4"/>
        <v>65419</v>
      </c>
      <c r="P23" s="17"/>
    </row>
    <row r="25" spans="1:19" x14ac:dyDescent="0.2">
      <c r="E25" s="35" t="s">
        <v>1039</v>
      </c>
      <c r="F25" s="14">
        <f>SUM(F23:O23)</f>
        <v>2110018</v>
      </c>
    </row>
    <row r="26" spans="1:19" x14ac:dyDescent="0.2">
      <c r="E26" s="35" t="s">
        <v>1040</v>
      </c>
      <c r="F26" s="14">
        <f>P21</f>
        <v>1056</v>
      </c>
    </row>
    <row r="28" spans="1:19" x14ac:dyDescent="0.2">
      <c r="E28" s="20" t="s">
        <v>1037</v>
      </c>
      <c r="F28" s="18">
        <f>F25/F26</f>
        <v>1998.123106060606</v>
      </c>
      <c r="G28" s="19" t="s">
        <v>1041</v>
      </c>
    </row>
    <row r="30" spans="1:19" x14ac:dyDescent="0.2">
      <c r="E30" s="30" t="s">
        <v>1043</v>
      </c>
      <c r="F30" s="31">
        <f>F28*1.25</f>
        <v>2497.6538825757575</v>
      </c>
      <c r="G30" s="32" t="s">
        <v>1041</v>
      </c>
    </row>
    <row r="31" spans="1:19" x14ac:dyDescent="0.2">
      <c r="E31" s="30" t="s">
        <v>1044</v>
      </c>
      <c r="F31" s="33">
        <f>F28*1.2</f>
        <v>2397.7477272727269</v>
      </c>
      <c r="G31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0 D32:D1048576">
    <cfRule type="duplicateValues" dxfId="356" priority="5"/>
  </conditionalFormatting>
  <conditionalFormatting sqref="D12:D19">
    <cfRule type="duplicateValues" dxfId="355" priority="4"/>
  </conditionalFormatting>
  <conditionalFormatting sqref="D21:D31">
    <cfRule type="duplicateValues" dxfId="354" priority="3"/>
  </conditionalFormatting>
  <conditionalFormatting sqref="D1:D9">
    <cfRule type="duplicateValues" dxfId="353" priority="2"/>
  </conditionalFormatting>
  <conditionalFormatting sqref="D10">
    <cfRule type="duplicateValues" dxfId="35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4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78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8" style="5" bestFit="1" customWidth="1"/>
    <col min="4" max="4" width="39.85546875" style="9" bestFit="1" customWidth="1"/>
    <col min="5" max="5" width="41.5703125" style="5" customWidth="1"/>
    <col min="6" max="6" width="8.7109375" style="10" customWidth="1"/>
    <col min="7" max="7" width="8" style="10" customWidth="1"/>
    <col min="8" max="8" width="6.7109375" style="10" customWidth="1"/>
    <col min="9" max="9" width="7.85546875" style="10" customWidth="1"/>
    <col min="10" max="11" width="7.7109375" style="10" customWidth="1"/>
    <col min="12" max="12" width="8" style="10" customWidth="1"/>
    <col min="13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928</v>
      </c>
      <c r="B12" s="21" t="s">
        <v>948</v>
      </c>
      <c r="C12" s="22" t="s">
        <v>913</v>
      </c>
      <c r="D12" s="23" t="s">
        <v>235</v>
      </c>
      <c r="E12" s="22" t="s">
        <v>878</v>
      </c>
      <c r="F12" s="36">
        <v>1037</v>
      </c>
      <c r="G12" s="36">
        <v>138224</v>
      </c>
      <c r="H12" s="36">
        <v>2042</v>
      </c>
      <c r="I12" s="36">
        <v>61588</v>
      </c>
      <c r="J12" s="36">
        <v>103498</v>
      </c>
      <c r="K12" s="36">
        <v>22007</v>
      </c>
      <c r="L12" s="36">
        <v>55647</v>
      </c>
      <c r="M12" s="36">
        <v>2325</v>
      </c>
      <c r="N12" s="36">
        <v>5782</v>
      </c>
      <c r="O12" s="36">
        <v>21496</v>
      </c>
      <c r="P12" s="21">
        <v>132</v>
      </c>
      <c r="Q12" s="36">
        <f>F75</f>
        <v>2415.9762108262107</v>
      </c>
      <c r="R12" s="37">
        <f>F77</f>
        <v>3019.9702635327635</v>
      </c>
      <c r="S12" s="37">
        <f>F78</f>
        <v>2899.171452991453</v>
      </c>
    </row>
    <row r="13" spans="1:19" ht="22.5" x14ac:dyDescent="0.2">
      <c r="A13" s="21" t="s">
        <v>928</v>
      </c>
      <c r="B13" s="21" t="s">
        <v>948</v>
      </c>
      <c r="C13" s="22" t="s">
        <v>913</v>
      </c>
      <c r="D13" s="23" t="s">
        <v>236</v>
      </c>
      <c r="E13" s="22" t="s">
        <v>878</v>
      </c>
      <c r="F13" s="36">
        <v>434</v>
      </c>
      <c r="G13" s="36">
        <v>96499</v>
      </c>
      <c r="H13" s="36">
        <v>1582</v>
      </c>
      <c r="I13" s="36">
        <v>41303</v>
      </c>
      <c r="J13" s="36">
        <v>63430</v>
      </c>
      <c r="K13" s="36">
        <v>17424</v>
      </c>
      <c r="L13" s="36">
        <v>41505</v>
      </c>
      <c r="M13" s="36">
        <v>996</v>
      </c>
      <c r="N13" s="36">
        <v>4529</v>
      </c>
      <c r="O13" s="36">
        <v>10633</v>
      </c>
      <c r="P13" s="21">
        <v>140</v>
      </c>
      <c r="Q13" s="36">
        <f>Q12</f>
        <v>2415.9762108262107</v>
      </c>
      <c r="R13" s="37">
        <f>R12</f>
        <v>3019.9702635327635</v>
      </c>
      <c r="S13" s="37">
        <f>S12</f>
        <v>2899.171452991453</v>
      </c>
    </row>
    <row r="14" spans="1:19" ht="22.5" x14ac:dyDescent="0.2">
      <c r="A14" s="21" t="s">
        <v>928</v>
      </c>
      <c r="B14" s="21" t="s">
        <v>948</v>
      </c>
      <c r="C14" s="22" t="s">
        <v>913</v>
      </c>
      <c r="D14" s="23" t="s">
        <v>237</v>
      </c>
      <c r="E14" s="22" t="s">
        <v>878</v>
      </c>
      <c r="F14" s="36">
        <v>536</v>
      </c>
      <c r="G14" s="36">
        <v>159313</v>
      </c>
      <c r="H14" s="36">
        <v>2513</v>
      </c>
      <c r="I14" s="36">
        <v>47753</v>
      </c>
      <c r="J14" s="36">
        <v>64810</v>
      </c>
      <c r="K14" s="36">
        <v>32088</v>
      </c>
      <c r="L14" s="36">
        <v>37098</v>
      </c>
      <c r="M14" s="36">
        <v>383</v>
      </c>
      <c r="N14" s="36">
        <v>3709</v>
      </c>
      <c r="O14" s="36">
        <v>5994</v>
      </c>
      <c r="P14" s="21">
        <v>111</v>
      </c>
      <c r="Q14" s="36">
        <f t="shared" ref="Q14:Q66" si="0">Q13</f>
        <v>2415.9762108262107</v>
      </c>
      <c r="R14" s="37">
        <f t="shared" ref="R14:R66" si="1">R13</f>
        <v>3019.9702635327635</v>
      </c>
      <c r="S14" s="37">
        <f t="shared" ref="S14:S66" si="2">S13</f>
        <v>2899.171452991453</v>
      </c>
    </row>
    <row r="15" spans="1:19" ht="22.5" x14ac:dyDescent="0.2">
      <c r="A15" s="21" t="s">
        <v>928</v>
      </c>
      <c r="B15" s="21" t="s">
        <v>952</v>
      </c>
      <c r="C15" s="22" t="s">
        <v>913</v>
      </c>
      <c r="D15" s="23" t="s">
        <v>254</v>
      </c>
      <c r="E15" s="22" t="s">
        <v>878</v>
      </c>
      <c r="F15" s="36">
        <v>394</v>
      </c>
      <c r="G15" s="36">
        <v>67411</v>
      </c>
      <c r="H15" s="36">
        <v>2444</v>
      </c>
      <c r="I15" s="36">
        <v>56117</v>
      </c>
      <c r="J15" s="36">
        <v>81686</v>
      </c>
      <c r="K15" s="36">
        <v>3903</v>
      </c>
      <c r="L15" s="36">
        <v>76817</v>
      </c>
      <c r="M15" s="36">
        <v>2496</v>
      </c>
      <c r="N15" s="36">
        <v>4760</v>
      </c>
      <c r="O15" s="36">
        <v>21697</v>
      </c>
      <c r="P15" s="21">
        <v>109</v>
      </c>
      <c r="Q15" s="36">
        <f t="shared" si="0"/>
        <v>2415.9762108262107</v>
      </c>
      <c r="R15" s="37">
        <f t="shared" si="1"/>
        <v>3019.9702635327635</v>
      </c>
      <c r="S15" s="37">
        <f t="shared" si="2"/>
        <v>2899.171452991453</v>
      </c>
    </row>
    <row r="16" spans="1:19" ht="22.5" x14ac:dyDescent="0.2">
      <c r="A16" s="21" t="s">
        <v>928</v>
      </c>
      <c r="B16" s="21" t="s">
        <v>952</v>
      </c>
      <c r="C16" s="22" t="s">
        <v>913</v>
      </c>
      <c r="D16" s="23" t="s">
        <v>255</v>
      </c>
      <c r="E16" s="22" t="s">
        <v>878</v>
      </c>
      <c r="F16" s="36">
        <v>459</v>
      </c>
      <c r="G16" s="36">
        <v>65433</v>
      </c>
      <c r="H16" s="36">
        <v>1768</v>
      </c>
      <c r="I16" s="36">
        <v>35445</v>
      </c>
      <c r="J16" s="36">
        <v>51037</v>
      </c>
      <c r="K16" s="36">
        <v>10608</v>
      </c>
      <c r="L16" s="36">
        <v>24406</v>
      </c>
      <c r="M16" s="36">
        <v>2773</v>
      </c>
      <c r="N16" s="36">
        <v>4053</v>
      </c>
      <c r="O16" s="36">
        <v>14818</v>
      </c>
      <c r="P16" s="21">
        <v>112</v>
      </c>
      <c r="Q16" s="36">
        <f t="shared" si="0"/>
        <v>2415.9762108262107</v>
      </c>
      <c r="R16" s="37">
        <f t="shared" si="1"/>
        <v>3019.9702635327635</v>
      </c>
      <c r="S16" s="37">
        <f t="shared" si="2"/>
        <v>2899.171452991453</v>
      </c>
    </row>
    <row r="17" spans="1:19" ht="22.5" x14ac:dyDescent="0.2">
      <c r="A17" s="21" t="s">
        <v>928</v>
      </c>
      <c r="B17" s="21" t="s">
        <v>952</v>
      </c>
      <c r="C17" s="22" t="s">
        <v>913</v>
      </c>
      <c r="D17" s="23" t="s">
        <v>256</v>
      </c>
      <c r="E17" s="22" t="s">
        <v>878</v>
      </c>
      <c r="F17" s="36">
        <v>319</v>
      </c>
      <c r="G17" s="36">
        <v>74303</v>
      </c>
      <c r="H17" s="36">
        <v>2198</v>
      </c>
      <c r="I17" s="36">
        <v>36770</v>
      </c>
      <c r="J17" s="36">
        <v>66829</v>
      </c>
      <c r="K17" s="36">
        <v>11561</v>
      </c>
      <c r="L17" s="36">
        <v>24787</v>
      </c>
      <c r="M17" s="36">
        <v>1892</v>
      </c>
      <c r="N17" s="36">
        <v>3206</v>
      </c>
      <c r="O17" s="36">
        <v>11965</v>
      </c>
      <c r="P17" s="21">
        <v>124</v>
      </c>
      <c r="Q17" s="36">
        <f t="shared" si="0"/>
        <v>2415.9762108262107</v>
      </c>
      <c r="R17" s="37">
        <f t="shared" si="1"/>
        <v>3019.9702635327635</v>
      </c>
      <c r="S17" s="37">
        <f t="shared" si="2"/>
        <v>2899.171452991453</v>
      </c>
    </row>
    <row r="18" spans="1:19" ht="22.5" x14ac:dyDescent="0.2">
      <c r="A18" s="21" t="s">
        <v>928</v>
      </c>
      <c r="B18" s="21" t="s">
        <v>956</v>
      </c>
      <c r="C18" s="22" t="s">
        <v>913</v>
      </c>
      <c r="D18" s="23" t="s">
        <v>289</v>
      </c>
      <c r="E18" s="22" t="s">
        <v>878</v>
      </c>
      <c r="F18" s="36">
        <v>1667</v>
      </c>
      <c r="G18" s="36">
        <v>226688</v>
      </c>
      <c r="H18" s="36">
        <v>7871</v>
      </c>
      <c r="I18" s="36">
        <v>88573</v>
      </c>
      <c r="J18" s="36">
        <v>91882</v>
      </c>
      <c r="K18" s="36">
        <v>33302</v>
      </c>
      <c r="L18" s="36">
        <v>72767</v>
      </c>
      <c r="M18" s="36">
        <v>5261</v>
      </c>
      <c r="N18" s="36">
        <v>4733</v>
      </c>
      <c r="O18" s="36">
        <v>27759</v>
      </c>
      <c r="P18" s="21">
        <v>142</v>
      </c>
      <c r="Q18" s="36">
        <f t="shared" si="0"/>
        <v>2415.9762108262107</v>
      </c>
      <c r="R18" s="37">
        <f t="shared" si="1"/>
        <v>3019.9702635327635</v>
      </c>
      <c r="S18" s="37">
        <f t="shared" si="2"/>
        <v>2899.171452991453</v>
      </c>
    </row>
    <row r="19" spans="1:19" ht="22.5" x14ac:dyDescent="0.2">
      <c r="A19" s="21" t="s">
        <v>928</v>
      </c>
      <c r="B19" s="21" t="s">
        <v>956</v>
      </c>
      <c r="C19" s="22" t="s">
        <v>913</v>
      </c>
      <c r="D19" s="23" t="s">
        <v>290</v>
      </c>
      <c r="E19" s="22" t="s">
        <v>878</v>
      </c>
      <c r="F19" s="36">
        <v>2697</v>
      </c>
      <c r="G19" s="36">
        <v>130240</v>
      </c>
      <c r="H19" s="36">
        <v>4445</v>
      </c>
      <c r="I19" s="36">
        <v>61464</v>
      </c>
      <c r="J19" s="36">
        <v>74262</v>
      </c>
      <c r="K19" s="36">
        <v>18895</v>
      </c>
      <c r="L19" s="36">
        <v>43648</v>
      </c>
      <c r="M19" s="36">
        <v>1956</v>
      </c>
      <c r="N19" s="36">
        <v>5298</v>
      </c>
      <c r="O19" s="36">
        <v>20652</v>
      </c>
      <c r="P19" s="21">
        <v>126</v>
      </c>
      <c r="Q19" s="36">
        <f t="shared" si="0"/>
        <v>2415.9762108262107</v>
      </c>
      <c r="R19" s="37">
        <f t="shared" si="1"/>
        <v>3019.9702635327635</v>
      </c>
      <c r="S19" s="37">
        <f t="shared" si="2"/>
        <v>2899.171452991453</v>
      </c>
    </row>
    <row r="20" spans="1:19" ht="22.5" x14ac:dyDescent="0.2">
      <c r="A20" s="21" t="s">
        <v>928</v>
      </c>
      <c r="B20" s="21" t="s">
        <v>956</v>
      </c>
      <c r="C20" s="22" t="s">
        <v>913</v>
      </c>
      <c r="D20" s="23" t="s">
        <v>291</v>
      </c>
      <c r="E20" s="22" t="s">
        <v>878</v>
      </c>
      <c r="F20" s="36">
        <v>598</v>
      </c>
      <c r="G20" s="36">
        <v>102311</v>
      </c>
      <c r="H20" s="36">
        <v>4788</v>
      </c>
      <c r="I20" s="36">
        <v>68260</v>
      </c>
      <c r="J20" s="36">
        <v>60516</v>
      </c>
      <c r="K20" s="36">
        <v>13701</v>
      </c>
      <c r="L20" s="36">
        <v>49339</v>
      </c>
      <c r="M20" s="36">
        <v>2633</v>
      </c>
      <c r="N20" s="36">
        <v>5858</v>
      </c>
      <c r="O20" s="36">
        <v>25344</v>
      </c>
      <c r="P20" s="21">
        <v>127</v>
      </c>
      <c r="Q20" s="36">
        <f t="shared" si="0"/>
        <v>2415.9762108262107</v>
      </c>
      <c r="R20" s="37">
        <f t="shared" si="1"/>
        <v>3019.9702635327635</v>
      </c>
      <c r="S20" s="37">
        <f t="shared" si="2"/>
        <v>2899.171452991453</v>
      </c>
    </row>
    <row r="21" spans="1:19" ht="22.5" x14ac:dyDescent="0.2">
      <c r="A21" s="21" t="s">
        <v>928</v>
      </c>
      <c r="B21" s="21" t="s">
        <v>956</v>
      </c>
      <c r="C21" s="22" t="s">
        <v>913</v>
      </c>
      <c r="D21" s="23" t="s">
        <v>292</v>
      </c>
      <c r="E21" s="22" t="s">
        <v>878</v>
      </c>
      <c r="F21" s="36">
        <v>1392</v>
      </c>
      <c r="G21" s="36">
        <v>138868</v>
      </c>
      <c r="H21" s="36">
        <v>6753</v>
      </c>
      <c r="I21" s="36">
        <v>82616</v>
      </c>
      <c r="J21" s="36">
        <v>104206</v>
      </c>
      <c r="K21" s="36">
        <v>26168</v>
      </c>
      <c r="L21" s="36">
        <v>60540</v>
      </c>
      <c r="M21" s="36">
        <v>5184</v>
      </c>
      <c r="N21" s="36">
        <v>4763</v>
      </c>
      <c r="O21" s="36">
        <v>26590</v>
      </c>
      <c r="P21" s="21">
        <v>135</v>
      </c>
      <c r="Q21" s="36">
        <f t="shared" si="0"/>
        <v>2415.9762108262107</v>
      </c>
      <c r="R21" s="37">
        <f t="shared" si="1"/>
        <v>3019.9702635327635</v>
      </c>
      <c r="S21" s="37">
        <f t="shared" si="2"/>
        <v>2899.171452991453</v>
      </c>
    </row>
    <row r="22" spans="1:19" ht="22.5" x14ac:dyDescent="0.2">
      <c r="A22" s="21" t="s">
        <v>928</v>
      </c>
      <c r="B22" s="21" t="s">
        <v>956</v>
      </c>
      <c r="C22" s="22" t="s">
        <v>913</v>
      </c>
      <c r="D22" s="23" t="s">
        <v>293</v>
      </c>
      <c r="E22" s="22" t="s">
        <v>878</v>
      </c>
      <c r="F22" s="36">
        <v>2661</v>
      </c>
      <c r="G22" s="36">
        <v>92222</v>
      </c>
      <c r="H22" s="36">
        <v>2158</v>
      </c>
      <c r="I22" s="36">
        <v>42992</v>
      </c>
      <c r="J22" s="36">
        <v>63586</v>
      </c>
      <c r="K22" s="36">
        <v>12426</v>
      </c>
      <c r="L22" s="36">
        <v>41089</v>
      </c>
      <c r="M22" s="36">
        <v>1422</v>
      </c>
      <c r="N22" s="36">
        <v>4760</v>
      </c>
      <c r="O22" s="36">
        <v>18294</v>
      </c>
      <c r="P22" s="21">
        <v>123</v>
      </c>
      <c r="Q22" s="36">
        <f t="shared" si="0"/>
        <v>2415.9762108262107</v>
      </c>
      <c r="R22" s="37">
        <f t="shared" si="1"/>
        <v>3019.9702635327635</v>
      </c>
      <c r="S22" s="37">
        <f t="shared" si="2"/>
        <v>2899.171452991453</v>
      </c>
    </row>
    <row r="23" spans="1:19" ht="22.5" x14ac:dyDescent="0.2">
      <c r="A23" s="21" t="s">
        <v>928</v>
      </c>
      <c r="B23" s="21" t="s">
        <v>960</v>
      </c>
      <c r="C23" s="22" t="s">
        <v>913</v>
      </c>
      <c r="D23" s="23" t="s">
        <v>316</v>
      </c>
      <c r="E23" s="22" t="s">
        <v>878</v>
      </c>
      <c r="F23" s="36">
        <v>759</v>
      </c>
      <c r="G23" s="36">
        <v>92008</v>
      </c>
      <c r="H23" s="36">
        <v>3442</v>
      </c>
      <c r="I23" s="36">
        <v>52942</v>
      </c>
      <c r="J23" s="36">
        <v>58541</v>
      </c>
      <c r="K23" s="36">
        <v>16081</v>
      </c>
      <c r="L23" s="36">
        <v>42160</v>
      </c>
      <c r="M23" s="36">
        <v>3888</v>
      </c>
      <c r="N23" s="36">
        <v>3597</v>
      </c>
      <c r="O23" s="36">
        <v>20080</v>
      </c>
      <c r="P23" s="21">
        <v>120</v>
      </c>
      <c r="Q23" s="36">
        <f t="shared" si="0"/>
        <v>2415.9762108262107</v>
      </c>
      <c r="R23" s="37">
        <f t="shared" si="1"/>
        <v>3019.9702635327635</v>
      </c>
      <c r="S23" s="37">
        <f t="shared" si="2"/>
        <v>2899.171452991453</v>
      </c>
    </row>
    <row r="24" spans="1:19" ht="22.5" x14ac:dyDescent="0.2">
      <c r="A24" s="21" t="s">
        <v>928</v>
      </c>
      <c r="B24" s="21" t="s">
        <v>960</v>
      </c>
      <c r="C24" s="22" t="s">
        <v>913</v>
      </c>
      <c r="D24" s="23" t="s">
        <v>317</v>
      </c>
      <c r="E24" s="22" t="s">
        <v>878</v>
      </c>
      <c r="F24" s="36">
        <v>291</v>
      </c>
      <c r="G24" s="36">
        <v>113881</v>
      </c>
      <c r="H24" s="36">
        <v>2009</v>
      </c>
      <c r="I24" s="36">
        <v>36202</v>
      </c>
      <c r="J24" s="36">
        <v>52309</v>
      </c>
      <c r="K24" s="36">
        <v>21384</v>
      </c>
      <c r="L24" s="36">
        <v>26019</v>
      </c>
      <c r="M24" s="36">
        <v>2164</v>
      </c>
      <c r="N24" s="36">
        <v>3208</v>
      </c>
      <c r="O24" s="36">
        <v>9682</v>
      </c>
      <c r="P24" s="21">
        <v>120</v>
      </c>
      <c r="Q24" s="36">
        <f t="shared" si="0"/>
        <v>2415.9762108262107</v>
      </c>
      <c r="R24" s="37">
        <f t="shared" si="1"/>
        <v>3019.9702635327635</v>
      </c>
      <c r="S24" s="37">
        <f t="shared" si="2"/>
        <v>2899.171452991453</v>
      </c>
    </row>
    <row r="25" spans="1:19" ht="22.5" x14ac:dyDescent="0.2">
      <c r="A25" s="21" t="s">
        <v>928</v>
      </c>
      <c r="B25" s="21" t="s">
        <v>960</v>
      </c>
      <c r="C25" s="22" t="s">
        <v>913</v>
      </c>
      <c r="D25" s="23" t="s">
        <v>318</v>
      </c>
      <c r="E25" s="22" t="s">
        <v>878</v>
      </c>
      <c r="F25" s="36">
        <v>396</v>
      </c>
      <c r="G25" s="36">
        <v>86604</v>
      </c>
      <c r="H25" s="36">
        <v>3226</v>
      </c>
      <c r="I25" s="36">
        <v>41505</v>
      </c>
      <c r="J25" s="36">
        <v>62989</v>
      </c>
      <c r="K25" s="36">
        <v>19537</v>
      </c>
      <c r="L25" s="36">
        <v>41545</v>
      </c>
      <c r="M25" s="36">
        <v>4363</v>
      </c>
      <c r="N25" s="36">
        <v>4018</v>
      </c>
      <c r="O25" s="36">
        <v>18590</v>
      </c>
      <c r="P25" s="21">
        <v>114</v>
      </c>
      <c r="Q25" s="36">
        <f t="shared" si="0"/>
        <v>2415.9762108262107</v>
      </c>
      <c r="R25" s="37">
        <f t="shared" si="1"/>
        <v>3019.9702635327635</v>
      </c>
      <c r="S25" s="37">
        <f t="shared" si="2"/>
        <v>2899.171452991453</v>
      </c>
    </row>
    <row r="26" spans="1:19" ht="22.5" x14ac:dyDescent="0.2">
      <c r="A26" s="21" t="s">
        <v>928</v>
      </c>
      <c r="B26" s="21" t="s">
        <v>960</v>
      </c>
      <c r="C26" s="22" t="s">
        <v>913</v>
      </c>
      <c r="D26" s="23" t="s">
        <v>319</v>
      </c>
      <c r="E26" s="22" t="s">
        <v>878</v>
      </c>
      <c r="F26" s="36">
        <v>1294</v>
      </c>
      <c r="G26" s="36">
        <v>122488</v>
      </c>
      <c r="H26" s="36">
        <v>2678</v>
      </c>
      <c r="I26" s="36">
        <v>47037</v>
      </c>
      <c r="J26" s="36">
        <v>69473</v>
      </c>
      <c r="K26" s="36">
        <v>18772</v>
      </c>
      <c r="L26" s="36">
        <v>32602</v>
      </c>
      <c r="M26" s="36">
        <v>3895</v>
      </c>
      <c r="N26" s="36">
        <v>6283</v>
      </c>
      <c r="O26" s="36">
        <v>18391</v>
      </c>
      <c r="P26" s="21">
        <v>126</v>
      </c>
      <c r="Q26" s="36">
        <f t="shared" si="0"/>
        <v>2415.9762108262107</v>
      </c>
      <c r="R26" s="37">
        <f t="shared" si="1"/>
        <v>3019.9702635327635</v>
      </c>
      <c r="S26" s="37">
        <f t="shared" si="2"/>
        <v>2899.171452991453</v>
      </c>
    </row>
    <row r="27" spans="1:19" ht="22.5" x14ac:dyDescent="0.2">
      <c r="A27" s="21" t="s">
        <v>928</v>
      </c>
      <c r="B27" s="21" t="s">
        <v>960</v>
      </c>
      <c r="C27" s="22" t="s">
        <v>913</v>
      </c>
      <c r="D27" s="23" t="s">
        <v>320</v>
      </c>
      <c r="E27" s="22" t="s">
        <v>878</v>
      </c>
      <c r="F27" s="36">
        <v>136</v>
      </c>
      <c r="G27" s="36">
        <v>91599</v>
      </c>
      <c r="H27" s="36">
        <v>2247</v>
      </c>
      <c r="I27" s="36">
        <v>39025</v>
      </c>
      <c r="J27" s="36">
        <v>45744</v>
      </c>
      <c r="K27" s="36">
        <v>16340</v>
      </c>
      <c r="L27" s="36">
        <v>32434</v>
      </c>
      <c r="M27" s="36">
        <v>3286</v>
      </c>
      <c r="N27" s="36">
        <v>3321</v>
      </c>
      <c r="O27" s="36">
        <v>11753</v>
      </c>
      <c r="P27" s="21">
        <v>120</v>
      </c>
      <c r="Q27" s="36">
        <f t="shared" si="0"/>
        <v>2415.9762108262107</v>
      </c>
      <c r="R27" s="37">
        <f t="shared" si="1"/>
        <v>3019.9702635327635</v>
      </c>
      <c r="S27" s="37">
        <f t="shared" si="2"/>
        <v>2899.171452991453</v>
      </c>
    </row>
    <row r="28" spans="1:19" ht="22.5" x14ac:dyDescent="0.2">
      <c r="A28" s="21" t="s">
        <v>928</v>
      </c>
      <c r="B28" s="21" t="s">
        <v>960</v>
      </c>
      <c r="C28" s="22" t="s">
        <v>913</v>
      </c>
      <c r="D28" s="23" t="s">
        <v>321</v>
      </c>
      <c r="E28" s="22" t="s">
        <v>878</v>
      </c>
      <c r="F28" s="36">
        <v>430</v>
      </c>
      <c r="G28" s="36">
        <v>71765</v>
      </c>
      <c r="H28" s="36">
        <v>2200</v>
      </c>
      <c r="I28" s="36">
        <v>37898</v>
      </c>
      <c r="J28" s="36">
        <v>52156</v>
      </c>
      <c r="K28" s="36">
        <v>14326</v>
      </c>
      <c r="L28" s="36">
        <v>32564</v>
      </c>
      <c r="M28" s="36">
        <v>3067</v>
      </c>
      <c r="N28" s="36">
        <v>4362</v>
      </c>
      <c r="O28" s="36">
        <v>12424</v>
      </c>
      <c r="P28" s="21">
        <v>115</v>
      </c>
      <c r="Q28" s="36">
        <f t="shared" si="0"/>
        <v>2415.9762108262107</v>
      </c>
      <c r="R28" s="37">
        <f t="shared" si="1"/>
        <v>3019.9702635327635</v>
      </c>
      <c r="S28" s="37">
        <f t="shared" si="2"/>
        <v>2899.171452991453</v>
      </c>
    </row>
    <row r="29" spans="1:19" ht="22.5" x14ac:dyDescent="0.2">
      <c r="A29" s="21" t="s">
        <v>928</v>
      </c>
      <c r="B29" s="21" t="s">
        <v>968</v>
      </c>
      <c r="C29" s="22" t="s">
        <v>913</v>
      </c>
      <c r="D29" s="23" t="s">
        <v>361</v>
      </c>
      <c r="E29" s="22" t="s">
        <v>878</v>
      </c>
      <c r="F29" s="36">
        <v>725</v>
      </c>
      <c r="G29" s="36">
        <v>83507</v>
      </c>
      <c r="H29" s="36">
        <v>2418</v>
      </c>
      <c r="I29" s="36">
        <v>44407</v>
      </c>
      <c r="J29" s="36">
        <v>108353</v>
      </c>
      <c r="K29" s="36">
        <v>12832</v>
      </c>
      <c r="L29" s="36">
        <v>34909</v>
      </c>
      <c r="M29" s="36">
        <v>1620</v>
      </c>
      <c r="N29" s="36">
        <v>5662</v>
      </c>
      <c r="O29" s="36">
        <v>13154</v>
      </c>
      <c r="P29" s="21">
        <v>156</v>
      </c>
      <c r="Q29" s="36">
        <f t="shared" si="0"/>
        <v>2415.9762108262107</v>
      </c>
      <c r="R29" s="37">
        <f t="shared" si="1"/>
        <v>3019.9702635327635</v>
      </c>
      <c r="S29" s="37">
        <f t="shared" si="2"/>
        <v>2899.171452991453</v>
      </c>
    </row>
    <row r="30" spans="1:19" ht="22.5" x14ac:dyDescent="0.2">
      <c r="A30" s="21" t="s">
        <v>928</v>
      </c>
      <c r="B30" s="21" t="s">
        <v>968</v>
      </c>
      <c r="C30" s="22" t="s">
        <v>913</v>
      </c>
      <c r="D30" s="23" t="s">
        <v>362</v>
      </c>
      <c r="E30" s="22" t="s">
        <v>878</v>
      </c>
      <c r="F30" s="36">
        <v>300</v>
      </c>
      <c r="G30" s="36">
        <v>116967</v>
      </c>
      <c r="H30" s="36">
        <v>1718</v>
      </c>
      <c r="I30" s="36">
        <v>60834</v>
      </c>
      <c r="J30" s="36">
        <v>60717</v>
      </c>
      <c r="K30" s="36">
        <v>28075</v>
      </c>
      <c r="L30" s="36">
        <v>29444</v>
      </c>
      <c r="M30" s="36">
        <v>374</v>
      </c>
      <c r="N30" s="36">
        <v>1613</v>
      </c>
      <c r="O30" s="36">
        <v>7268</v>
      </c>
      <c r="P30" s="21">
        <v>160</v>
      </c>
      <c r="Q30" s="36">
        <f t="shared" si="0"/>
        <v>2415.9762108262107</v>
      </c>
      <c r="R30" s="37">
        <f t="shared" si="1"/>
        <v>3019.9702635327635</v>
      </c>
      <c r="S30" s="37">
        <f t="shared" si="2"/>
        <v>2899.171452991453</v>
      </c>
    </row>
    <row r="31" spans="1:19" ht="22.5" x14ac:dyDescent="0.2">
      <c r="A31" s="21" t="s">
        <v>928</v>
      </c>
      <c r="B31" s="21" t="s">
        <v>968</v>
      </c>
      <c r="C31" s="22" t="s">
        <v>913</v>
      </c>
      <c r="D31" s="23" t="s">
        <v>363</v>
      </c>
      <c r="E31" s="22" t="s">
        <v>878</v>
      </c>
      <c r="F31" s="36">
        <v>1302</v>
      </c>
      <c r="G31" s="36">
        <v>179793</v>
      </c>
      <c r="H31" s="36">
        <v>3724</v>
      </c>
      <c r="I31" s="36">
        <v>93850</v>
      </c>
      <c r="J31" s="36">
        <v>101747</v>
      </c>
      <c r="K31" s="36">
        <v>32875</v>
      </c>
      <c r="L31" s="36">
        <v>75475</v>
      </c>
      <c r="M31" s="36">
        <v>1799</v>
      </c>
      <c r="N31" s="36">
        <v>4961</v>
      </c>
      <c r="O31" s="36">
        <v>22684</v>
      </c>
      <c r="P31" s="21">
        <v>160</v>
      </c>
      <c r="Q31" s="36">
        <f t="shared" si="0"/>
        <v>2415.9762108262107</v>
      </c>
      <c r="R31" s="37">
        <f t="shared" si="1"/>
        <v>3019.9702635327635</v>
      </c>
      <c r="S31" s="37">
        <f t="shared" si="2"/>
        <v>2899.171452991453</v>
      </c>
    </row>
    <row r="32" spans="1:19" ht="22.5" x14ac:dyDescent="0.2">
      <c r="A32" s="21" t="s">
        <v>928</v>
      </c>
      <c r="B32" s="21" t="s">
        <v>968</v>
      </c>
      <c r="C32" s="22" t="s">
        <v>913</v>
      </c>
      <c r="D32" s="23" t="s">
        <v>364</v>
      </c>
      <c r="E32" s="22" t="s">
        <v>878</v>
      </c>
      <c r="F32" s="36">
        <v>372</v>
      </c>
      <c r="G32" s="36">
        <v>154004</v>
      </c>
      <c r="H32" s="36">
        <v>2874</v>
      </c>
      <c r="I32" s="36">
        <v>62904</v>
      </c>
      <c r="J32" s="36">
        <v>91161</v>
      </c>
      <c r="K32" s="36">
        <v>32477</v>
      </c>
      <c r="L32" s="36">
        <v>45069</v>
      </c>
      <c r="M32" s="36">
        <v>4212</v>
      </c>
      <c r="N32" s="36">
        <v>8726</v>
      </c>
      <c r="O32" s="36">
        <v>22300</v>
      </c>
      <c r="P32" s="21">
        <v>180</v>
      </c>
      <c r="Q32" s="36">
        <f t="shared" si="0"/>
        <v>2415.9762108262107</v>
      </c>
      <c r="R32" s="37">
        <f t="shared" si="1"/>
        <v>3019.9702635327635</v>
      </c>
      <c r="S32" s="37">
        <f t="shared" si="2"/>
        <v>2899.171452991453</v>
      </c>
    </row>
    <row r="33" spans="1:19" ht="22.5" x14ac:dyDescent="0.2">
      <c r="A33" s="21" t="s">
        <v>928</v>
      </c>
      <c r="B33" s="21" t="s">
        <v>968</v>
      </c>
      <c r="C33" s="22" t="s">
        <v>913</v>
      </c>
      <c r="D33" s="23" t="s">
        <v>365</v>
      </c>
      <c r="E33" s="22" t="s">
        <v>878</v>
      </c>
      <c r="F33" s="36">
        <v>694</v>
      </c>
      <c r="G33" s="36">
        <v>125164</v>
      </c>
      <c r="H33" s="36">
        <v>2153</v>
      </c>
      <c r="I33" s="36">
        <v>55018</v>
      </c>
      <c r="J33" s="36">
        <v>72501</v>
      </c>
      <c r="K33" s="36">
        <v>28149</v>
      </c>
      <c r="L33" s="36">
        <v>52925</v>
      </c>
      <c r="M33" s="36">
        <v>1451</v>
      </c>
      <c r="N33" s="36">
        <v>3739</v>
      </c>
      <c r="O33" s="36">
        <v>14144</v>
      </c>
      <c r="P33" s="21">
        <v>121</v>
      </c>
      <c r="Q33" s="36">
        <f t="shared" si="0"/>
        <v>2415.9762108262107</v>
      </c>
      <c r="R33" s="37">
        <f t="shared" si="1"/>
        <v>3019.9702635327635</v>
      </c>
      <c r="S33" s="37">
        <f t="shared" si="2"/>
        <v>2899.171452991453</v>
      </c>
    </row>
    <row r="34" spans="1:19" ht="22.5" x14ac:dyDescent="0.2">
      <c r="A34" s="21" t="s">
        <v>928</v>
      </c>
      <c r="B34" s="21" t="s">
        <v>968</v>
      </c>
      <c r="C34" s="22" t="s">
        <v>913</v>
      </c>
      <c r="D34" s="23" t="s">
        <v>366</v>
      </c>
      <c r="E34" s="22" t="s">
        <v>878</v>
      </c>
      <c r="F34" s="36">
        <v>1286</v>
      </c>
      <c r="G34" s="36">
        <v>128681</v>
      </c>
      <c r="H34" s="36">
        <v>2085</v>
      </c>
      <c r="I34" s="36">
        <v>51533</v>
      </c>
      <c r="J34" s="36">
        <v>82571</v>
      </c>
      <c r="K34" s="36">
        <v>24490</v>
      </c>
      <c r="L34" s="36">
        <v>55124</v>
      </c>
      <c r="M34" s="36">
        <v>1002</v>
      </c>
      <c r="N34" s="36">
        <v>4692</v>
      </c>
      <c r="O34" s="36">
        <v>17374</v>
      </c>
      <c r="P34" s="21">
        <v>156</v>
      </c>
      <c r="Q34" s="36">
        <f t="shared" si="0"/>
        <v>2415.9762108262107</v>
      </c>
      <c r="R34" s="37">
        <f t="shared" si="1"/>
        <v>3019.9702635327635</v>
      </c>
      <c r="S34" s="37">
        <f t="shared" si="2"/>
        <v>2899.171452991453</v>
      </c>
    </row>
    <row r="35" spans="1:19" ht="22.5" x14ac:dyDescent="0.2">
      <c r="A35" s="21" t="s">
        <v>928</v>
      </c>
      <c r="B35" s="21" t="s">
        <v>968</v>
      </c>
      <c r="C35" s="22" t="s">
        <v>913</v>
      </c>
      <c r="D35" s="23" t="s">
        <v>367</v>
      </c>
      <c r="E35" s="22" t="s">
        <v>878</v>
      </c>
      <c r="F35" s="36">
        <v>654</v>
      </c>
      <c r="G35" s="36">
        <v>117189</v>
      </c>
      <c r="H35" s="36">
        <v>3159</v>
      </c>
      <c r="I35" s="36">
        <v>51074</v>
      </c>
      <c r="J35" s="36">
        <v>101391</v>
      </c>
      <c r="K35" s="36">
        <v>28806</v>
      </c>
      <c r="L35" s="36">
        <v>31655</v>
      </c>
      <c r="M35" s="36">
        <v>1728</v>
      </c>
      <c r="N35" s="36">
        <v>5643</v>
      </c>
      <c r="O35" s="36">
        <v>13341</v>
      </c>
      <c r="P35" s="21">
        <v>143</v>
      </c>
      <c r="Q35" s="36">
        <f t="shared" si="0"/>
        <v>2415.9762108262107</v>
      </c>
      <c r="R35" s="37">
        <f t="shared" si="1"/>
        <v>3019.9702635327635</v>
      </c>
      <c r="S35" s="37">
        <f t="shared" si="2"/>
        <v>2899.171452991453</v>
      </c>
    </row>
    <row r="36" spans="1:19" ht="22.5" x14ac:dyDescent="0.2">
      <c r="A36" s="21" t="s">
        <v>928</v>
      </c>
      <c r="B36" s="21" t="s">
        <v>995</v>
      </c>
      <c r="C36" s="22" t="s">
        <v>913</v>
      </c>
      <c r="D36" s="23" t="s">
        <v>561</v>
      </c>
      <c r="E36" s="22" t="s">
        <v>878</v>
      </c>
      <c r="F36" s="36">
        <v>1397</v>
      </c>
      <c r="G36" s="36">
        <v>100275</v>
      </c>
      <c r="H36" s="36">
        <v>1414</v>
      </c>
      <c r="I36" s="36">
        <v>31603</v>
      </c>
      <c r="J36" s="36">
        <v>52280</v>
      </c>
      <c r="K36" s="36">
        <v>19485</v>
      </c>
      <c r="L36" s="36">
        <v>24968</v>
      </c>
      <c r="M36" s="36">
        <v>365</v>
      </c>
      <c r="N36" s="36">
        <v>1438</v>
      </c>
      <c r="O36" s="36">
        <v>2408</v>
      </c>
      <c r="P36" s="21">
        <v>117</v>
      </c>
      <c r="Q36" s="36">
        <f t="shared" si="0"/>
        <v>2415.9762108262107</v>
      </c>
      <c r="R36" s="37">
        <f t="shared" si="1"/>
        <v>3019.9702635327635</v>
      </c>
      <c r="S36" s="37">
        <f t="shared" si="2"/>
        <v>2899.171452991453</v>
      </c>
    </row>
    <row r="37" spans="1:19" ht="22.5" x14ac:dyDescent="0.2">
      <c r="A37" s="21" t="s">
        <v>928</v>
      </c>
      <c r="B37" s="21" t="s">
        <v>995</v>
      </c>
      <c r="C37" s="22" t="s">
        <v>913</v>
      </c>
      <c r="D37" s="23" t="s">
        <v>562</v>
      </c>
      <c r="E37" s="22" t="s">
        <v>878</v>
      </c>
      <c r="F37" s="36">
        <v>776</v>
      </c>
      <c r="G37" s="36">
        <v>87398</v>
      </c>
      <c r="H37" s="36">
        <v>1070</v>
      </c>
      <c r="I37" s="36">
        <v>34566</v>
      </c>
      <c r="J37" s="36">
        <v>58617</v>
      </c>
      <c r="K37" s="36">
        <v>19195</v>
      </c>
      <c r="L37" s="36">
        <v>29648</v>
      </c>
      <c r="M37" s="36">
        <v>1523</v>
      </c>
      <c r="N37" s="36">
        <v>1211</v>
      </c>
      <c r="O37" s="36">
        <v>5512</v>
      </c>
      <c r="P37" s="21">
        <v>105</v>
      </c>
      <c r="Q37" s="36">
        <f t="shared" si="0"/>
        <v>2415.9762108262107</v>
      </c>
      <c r="R37" s="37">
        <f t="shared" si="1"/>
        <v>3019.9702635327635</v>
      </c>
      <c r="S37" s="37">
        <f t="shared" si="2"/>
        <v>2899.171452991453</v>
      </c>
    </row>
    <row r="38" spans="1:19" ht="22.5" x14ac:dyDescent="0.2">
      <c r="A38" s="21" t="s">
        <v>928</v>
      </c>
      <c r="B38" s="21" t="s">
        <v>995</v>
      </c>
      <c r="C38" s="22" t="s">
        <v>913</v>
      </c>
      <c r="D38" s="23" t="s">
        <v>563</v>
      </c>
      <c r="E38" s="22" t="s">
        <v>878</v>
      </c>
      <c r="F38" s="36">
        <v>1029</v>
      </c>
      <c r="G38" s="36">
        <v>124216</v>
      </c>
      <c r="H38" s="36">
        <v>1819</v>
      </c>
      <c r="I38" s="36">
        <v>40872</v>
      </c>
      <c r="J38" s="36">
        <v>77380</v>
      </c>
      <c r="K38" s="36">
        <v>26036</v>
      </c>
      <c r="L38" s="36">
        <v>44637</v>
      </c>
      <c r="M38" s="36">
        <v>671</v>
      </c>
      <c r="N38" s="36">
        <v>1353</v>
      </c>
      <c r="O38" s="36">
        <v>7032</v>
      </c>
      <c r="P38" s="21">
        <v>116</v>
      </c>
      <c r="Q38" s="36">
        <f t="shared" si="0"/>
        <v>2415.9762108262107</v>
      </c>
      <c r="R38" s="37">
        <f t="shared" si="1"/>
        <v>3019.9702635327635</v>
      </c>
      <c r="S38" s="37">
        <f t="shared" si="2"/>
        <v>2899.171452991453</v>
      </c>
    </row>
    <row r="39" spans="1:19" ht="22.5" x14ac:dyDescent="0.2">
      <c r="A39" s="21" t="s">
        <v>928</v>
      </c>
      <c r="B39" s="21" t="s">
        <v>995</v>
      </c>
      <c r="C39" s="22" t="s">
        <v>913</v>
      </c>
      <c r="D39" s="23" t="s">
        <v>564</v>
      </c>
      <c r="E39" s="22" t="s">
        <v>878</v>
      </c>
      <c r="F39" s="36">
        <v>362</v>
      </c>
      <c r="G39" s="36">
        <v>120005</v>
      </c>
      <c r="H39" s="36">
        <v>2016</v>
      </c>
      <c r="I39" s="36">
        <v>41358</v>
      </c>
      <c r="J39" s="36">
        <v>65863</v>
      </c>
      <c r="K39" s="36">
        <v>28571</v>
      </c>
      <c r="L39" s="36">
        <v>37170</v>
      </c>
      <c r="M39" s="36">
        <v>332</v>
      </c>
      <c r="N39" s="36">
        <v>927</v>
      </c>
      <c r="O39" s="36">
        <v>6074</v>
      </c>
      <c r="P39" s="21">
        <v>120</v>
      </c>
      <c r="Q39" s="36">
        <f t="shared" si="0"/>
        <v>2415.9762108262107</v>
      </c>
      <c r="R39" s="37">
        <f t="shared" si="1"/>
        <v>3019.9702635327635</v>
      </c>
      <c r="S39" s="37">
        <f t="shared" si="2"/>
        <v>2899.171452991453</v>
      </c>
    </row>
    <row r="40" spans="1:19" ht="22.5" x14ac:dyDescent="0.2">
      <c r="A40" s="21" t="s">
        <v>928</v>
      </c>
      <c r="B40" s="21" t="s">
        <v>995</v>
      </c>
      <c r="C40" s="22" t="s">
        <v>913</v>
      </c>
      <c r="D40" s="23" t="s">
        <v>565</v>
      </c>
      <c r="E40" s="22" t="s">
        <v>878</v>
      </c>
      <c r="F40" s="36">
        <v>943</v>
      </c>
      <c r="G40" s="36">
        <v>87141</v>
      </c>
      <c r="H40" s="36">
        <v>1227</v>
      </c>
      <c r="I40" s="36">
        <v>36480</v>
      </c>
      <c r="J40" s="36">
        <v>39163</v>
      </c>
      <c r="K40" s="36">
        <v>20474</v>
      </c>
      <c r="L40" s="36">
        <v>23898</v>
      </c>
      <c r="M40" s="36">
        <v>1447</v>
      </c>
      <c r="N40" s="36">
        <v>955</v>
      </c>
      <c r="O40" s="36">
        <v>5438</v>
      </c>
      <c r="P40" s="21">
        <v>92</v>
      </c>
      <c r="Q40" s="36">
        <f t="shared" si="0"/>
        <v>2415.9762108262107</v>
      </c>
      <c r="R40" s="37">
        <f t="shared" si="1"/>
        <v>3019.9702635327635</v>
      </c>
      <c r="S40" s="37">
        <f t="shared" si="2"/>
        <v>2899.171452991453</v>
      </c>
    </row>
    <row r="41" spans="1:19" ht="22.5" x14ac:dyDescent="0.2">
      <c r="A41" s="21" t="s">
        <v>928</v>
      </c>
      <c r="B41" s="21" t="s">
        <v>995</v>
      </c>
      <c r="C41" s="22" t="s">
        <v>913</v>
      </c>
      <c r="D41" s="23" t="s">
        <v>566</v>
      </c>
      <c r="E41" s="22" t="s">
        <v>878</v>
      </c>
      <c r="F41" s="36">
        <v>564</v>
      </c>
      <c r="G41" s="36">
        <v>167857</v>
      </c>
      <c r="H41" s="36">
        <v>1099</v>
      </c>
      <c r="I41" s="36">
        <v>45570</v>
      </c>
      <c r="J41" s="36">
        <v>74620</v>
      </c>
      <c r="K41" s="36">
        <v>26494</v>
      </c>
      <c r="L41" s="36">
        <v>50239</v>
      </c>
      <c r="M41" s="36">
        <v>1569</v>
      </c>
      <c r="N41" s="36">
        <v>2061</v>
      </c>
      <c r="O41" s="36">
        <v>11334</v>
      </c>
      <c r="P41" s="21">
        <v>94</v>
      </c>
      <c r="Q41" s="36">
        <f t="shared" si="0"/>
        <v>2415.9762108262107</v>
      </c>
      <c r="R41" s="37">
        <f t="shared" si="1"/>
        <v>3019.9702635327635</v>
      </c>
      <c r="S41" s="37">
        <f t="shared" si="2"/>
        <v>2899.171452991453</v>
      </c>
    </row>
    <row r="42" spans="1:19" ht="22.5" x14ac:dyDescent="0.2">
      <c r="A42" s="21" t="s">
        <v>928</v>
      </c>
      <c r="B42" s="21" t="s">
        <v>995</v>
      </c>
      <c r="C42" s="22" t="s">
        <v>913</v>
      </c>
      <c r="D42" s="23" t="s">
        <v>567</v>
      </c>
      <c r="E42" s="22" t="s">
        <v>878</v>
      </c>
      <c r="F42" s="36">
        <v>260</v>
      </c>
      <c r="G42" s="36">
        <v>112874</v>
      </c>
      <c r="H42" s="36">
        <v>1387</v>
      </c>
      <c r="I42" s="36">
        <v>33070</v>
      </c>
      <c r="J42" s="36">
        <v>62326</v>
      </c>
      <c r="K42" s="36">
        <v>20950</v>
      </c>
      <c r="L42" s="36">
        <v>21670</v>
      </c>
      <c r="M42" s="36">
        <v>1195</v>
      </c>
      <c r="N42" s="36">
        <v>2847</v>
      </c>
      <c r="O42" s="36">
        <v>8458</v>
      </c>
      <c r="P42" s="21">
        <v>116</v>
      </c>
      <c r="Q42" s="36">
        <f t="shared" si="0"/>
        <v>2415.9762108262107</v>
      </c>
      <c r="R42" s="37">
        <f t="shared" si="1"/>
        <v>3019.9702635327635</v>
      </c>
      <c r="S42" s="37">
        <f t="shared" si="2"/>
        <v>2899.171452991453</v>
      </c>
    </row>
    <row r="43" spans="1:19" ht="22.5" x14ac:dyDescent="0.2">
      <c r="A43" s="21" t="s">
        <v>928</v>
      </c>
      <c r="B43" s="21" t="s">
        <v>995</v>
      </c>
      <c r="C43" s="22" t="s">
        <v>913</v>
      </c>
      <c r="D43" s="23" t="s">
        <v>568</v>
      </c>
      <c r="E43" s="22" t="s">
        <v>878</v>
      </c>
      <c r="F43" s="36">
        <v>496</v>
      </c>
      <c r="G43" s="36">
        <v>71439</v>
      </c>
      <c r="H43" s="36">
        <v>1808</v>
      </c>
      <c r="I43" s="36">
        <v>33478</v>
      </c>
      <c r="J43" s="36">
        <v>62332</v>
      </c>
      <c r="K43" s="36">
        <v>15266</v>
      </c>
      <c r="L43" s="36">
        <v>26926</v>
      </c>
      <c r="M43" s="36">
        <v>541</v>
      </c>
      <c r="N43" s="36">
        <v>1210</v>
      </c>
      <c r="O43" s="36">
        <v>4429</v>
      </c>
      <c r="P43" s="21">
        <v>116</v>
      </c>
      <c r="Q43" s="36">
        <f t="shared" si="0"/>
        <v>2415.9762108262107</v>
      </c>
      <c r="R43" s="37">
        <f t="shared" si="1"/>
        <v>3019.9702635327635</v>
      </c>
      <c r="S43" s="37">
        <f t="shared" si="2"/>
        <v>2899.171452991453</v>
      </c>
    </row>
    <row r="44" spans="1:19" ht="22.5" x14ac:dyDescent="0.2">
      <c r="A44" s="21" t="s">
        <v>928</v>
      </c>
      <c r="B44" s="21" t="s">
        <v>995</v>
      </c>
      <c r="C44" s="22" t="s">
        <v>913</v>
      </c>
      <c r="D44" s="23" t="s">
        <v>569</v>
      </c>
      <c r="E44" s="22" t="s">
        <v>878</v>
      </c>
      <c r="F44" s="36">
        <v>867</v>
      </c>
      <c r="G44" s="36">
        <v>85451</v>
      </c>
      <c r="H44" s="36">
        <v>1955</v>
      </c>
      <c r="I44" s="36">
        <v>29810</v>
      </c>
      <c r="J44" s="36">
        <v>47435</v>
      </c>
      <c r="K44" s="36">
        <v>18452</v>
      </c>
      <c r="L44" s="36">
        <v>24521</v>
      </c>
      <c r="M44" s="36">
        <v>788</v>
      </c>
      <c r="N44" s="36">
        <v>828</v>
      </c>
      <c r="O44" s="36">
        <v>4221</v>
      </c>
      <c r="P44" s="21">
        <v>119</v>
      </c>
      <c r="Q44" s="36">
        <f t="shared" si="0"/>
        <v>2415.9762108262107</v>
      </c>
      <c r="R44" s="37">
        <f t="shared" si="1"/>
        <v>3019.9702635327635</v>
      </c>
      <c r="S44" s="37">
        <f t="shared" si="2"/>
        <v>2899.171452991453</v>
      </c>
    </row>
    <row r="45" spans="1:19" ht="22.5" x14ac:dyDescent="0.2">
      <c r="A45" s="21" t="s">
        <v>928</v>
      </c>
      <c r="B45" s="21" t="s">
        <v>995</v>
      </c>
      <c r="C45" s="22" t="s">
        <v>913</v>
      </c>
      <c r="D45" s="23" t="s">
        <v>570</v>
      </c>
      <c r="E45" s="22" t="s">
        <v>878</v>
      </c>
      <c r="F45" s="36">
        <v>575</v>
      </c>
      <c r="G45" s="36">
        <v>92541</v>
      </c>
      <c r="H45" s="36">
        <v>839</v>
      </c>
      <c r="I45" s="36">
        <v>27580</v>
      </c>
      <c r="J45" s="36">
        <v>63763</v>
      </c>
      <c r="K45" s="36">
        <v>15105</v>
      </c>
      <c r="L45" s="36">
        <v>28889</v>
      </c>
      <c r="M45" s="36">
        <v>943</v>
      </c>
      <c r="N45" s="36">
        <v>1413</v>
      </c>
      <c r="O45" s="36">
        <v>4716</v>
      </c>
      <c r="P45" s="21">
        <v>94</v>
      </c>
      <c r="Q45" s="36">
        <f t="shared" si="0"/>
        <v>2415.9762108262107</v>
      </c>
      <c r="R45" s="37">
        <f t="shared" si="1"/>
        <v>3019.9702635327635</v>
      </c>
      <c r="S45" s="37">
        <f t="shared" si="2"/>
        <v>2899.171452991453</v>
      </c>
    </row>
    <row r="46" spans="1:19" ht="22.5" x14ac:dyDescent="0.2">
      <c r="A46" s="21" t="s">
        <v>928</v>
      </c>
      <c r="B46" s="21" t="s">
        <v>996</v>
      </c>
      <c r="C46" s="22" t="s">
        <v>913</v>
      </c>
      <c r="D46" s="23" t="s">
        <v>585</v>
      </c>
      <c r="E46" s="22" t="s">
        <v>878</v>
      </c>
      <c r="F46" s="36">
        <v>1550</v>
      </c>
      <c r="G46" s="36">
        <v>69472</v>
      </c>
      <c r="H46" s="36">
        <v>3456</v>
      </c>
      <c r="I46" s="36">
        <v>30819</v>
      </c>
      <c r="J46" s="36">
        <v>54518</v>
      </c>
      <c r="K46" s="36">
        <v>11485</v>
      </c>
      <c r="L46" s="36">
        <v>27713</v>
      </c>
      <c r="M46" s="36">
        <v>2583</v>
      </c>
      <c r="N46" s="36">
        <v>3281</v>
      </c>
      <c r="O46" s="36">
        <v>13652</v>
      </c>
      <c r="P46" s="21">
        <v>99</v>
      </c>
      <c r="Q46" s="36">
        <f t="shared" si="0"/>
        <v>2415.9762108262107</v>
      </c>
      <c r="R46" s="37">
        <f t="shared" si="1"/>
        <v>3019.9702635327635</v>
      </c>
      <c r="S46" s="37">
        <f t="shared" si="2"/>
        <v>2899.171452991453</v>
      </c>
    </row>
    <row r="47" spans="1:19" ht="22.5" x14ac:dyDescent="0.2">
      <c r="A47" s="21" t="s">
        <v>928</v>
      </c>
      <c r="B47" s="21" t="s">
        <v>996</v>
      </c>
      <c r="C47" s="22" t="s">
        <v>913</v>
      </c>
      <c r="D47" s="23" t="s">
        <v>586</v>
      </c>
      <c r="E47" s="22" t="s">
        <v>878</v>
      </c>
      <c r="F47" s="36">
        <v>2640</v>
      </c>
      <c r="G47" s="36">
        <v>106092</v>
      </c>
      <c r="H47" s="36">
        <v>5417</v>
      </c>
      <c r="I47" s="36">
        <v>55265</v>
      </c>
      <c r="J47" s="36">
        <v>84730</v>
      </c>
      <c r="K47" s="36">
        <v>15348</v>
      </c>
      <c r="L47" s="36">
        <v>52405</v>
      </c>
      <c r="M47" s="36">
        <v>3389</v>
      </c>
      <c r="N47" s="36">
        <v>4476</v>
      </c>
      <c r="O47" s="36">
        <v>25619</v>
      </c>
      <c r="P47" s="21">
        <v>104</v>
      </c>
      <c r="Q47" s="36">
        <f t="shared" si="0"/>
        <v>2415.9762108262107</v>
      </c>
      <c r="R47" s="37">
        <f t="shared" si="1"/>
        <v>3019.9702635327635</v>
      </c>
      <c r="S47" s="37">
        <f t="shared" si="2"/>
        <v>2899.171452991453</v>
      </c>
    </row>
    <row r="48" spans="1:19" ht="22.5" x14ac:dyDescent="0.2">
      <c r="A48" s="21" t="s">
        <v>928</v>
      </c>
      <c r="B48" s="21" t="s">
        <v>996</v>
      </c>
      <c r="C48" s="22" t="s">
        <v>913</v>
      </c>
      <c r="D48" s="23" t="s">
        <v>587</v>
      </c>
      <c r="E48" s="22" t="s">
        <v>878</v>
      </c>
      <c r="F48" s="36">
        <v>1652</v>
      </c>
      <c r="G48" s="36">
        <v>90829</v>
      </c>
      <c r="H48" s="36">
        <v>4226</v>
      </c>
      <c r="I48" s="36">
        <v>55647</v>
      </c>
      <c r="J48" s="36">
        <v>64416</v>
      </c>
      <c r="K48" s="36">
        <v>19658</v>
      </c>
      <c r="L48" s="36">
        <v>31122</v>
      </c>
      <c r="M48" s="36">
        <v>3324</v>
      </c>
      <c r="N48" s="36">
        <v>4264</v>
      </c>
      <c r="O48" s="36">
        <v>19482</v>
      </c>
      <c r="P48" s="21">
        <v>96</v>
      </c>
      <c r="Q48" s="36">
        <f t="shared" si="0"/>
        <v>2415.9762108262107</v>
      </c>
      <c r="R48" s="37">
        <f t="shared" si="1"/>
        <v>3019.9702635327635</v>
      </c>
      <c r="S48" s="37">
        <f t="shared" si="2"/>
        <v>2899.171452991453</v>
      </c>
    </row>
    <row r="49" spans="1:19" ht="22.5" x14ac:dyDescent="0.2">
      <c r="A49" s="21" t="s">
        <v>928</v>
      </c>
      <c r="B49" s="21" t="s">
        <v>997</v>
      </c>
      <c r="C49" s="22" t="s">
        <v>913</v>
      </c>
      <c r="D49" s="23" t="s">
        <v>600</v>
      </c>
      <c r="E49" s="22" t="s">
        <v>878</v>
      </c>
      <c r="F49" s="36">
        <v>1007</v>
      </c>
      <c r="G49" s="36">
        <v>93066</v>
      </c>
      <c r="H49" s="36">
        <v>1410</v>
      </c>
      <c r="I49" s="36">
        <v>36230</v>
      </c>
      <c r="J49" s="36">
        <v>58184</v>
      </c>
      <c r="K49" s="36">
        <v>14564</v>
      </c>
      <c r="L49" s="36">
        <v>67841</v>
      </c>
      <c r="M49" s="36">
        <v>1263</v>
      </c>
      <c r="N49" s="36">
        <v>8240</v>
      </c>
      <c r="O49" s="36">
        <v>15390</v>
      </c>
      <c r="P49" s="21">
        <v>159</v>
      </c>
      <c r="Q49" s="36">
        <f t="shared" si="0"/>
        <v>2415.9762108262107</v>
      </c>
      <c r="R49" s="37">
        <f t="shared" si="1"/>
        <v>3019.9702635327635</v>
      </c>
      <c r="S49" s="37">
        <f t="shared" si="2"/>
        <v>2899.171452991453</v>
      </c>
    </row>
    <row r="50" spans="1:19" ht="22.5" x14ac:dyDescent="0.2">
      <c r="A50" s="21" t="s">
        <v>928</v>
      </c>
      <c r="B50" s="21" t="s">
        <v>997</v>
      </c>
      <c r="C50" s="22" t="s">
        <v>913</v>
      </c>
      <c r="D50" s="23" t="s">
        <v>601</v>
      </c>
      <c r="E50" s="22" t="s">
        <v>878</v>
      </c>
      <c r="F50" s="36">
        <v>1116</v>
      </c>
      <c r="G50" s="36">
        <v>63127</v>
      </c>
      <c r="H50" s="36">
        <v>1431</v>
      </c>
      <c r="I50" s="36">
        <v>37284</v>
      </c>
      <c r="J50" s="36">
        <v>50661</v>
      </c>
      <c r="K50" s="36">
        <v>9749</v>
      </c>
      <c r="L50" s="36">
        <v>34104</v>
      </c>
      <c r="M50" s="36">
        <v>2078</v>
      </c>
      <c r="N50" s="36">
        <v>3872</v>
      </c>
      <c r="O50" s="36">
        <v>11498</v>
      </c>
      <c r="P50" s="21">
        <v>156</v>
      </c>
      <c r="Q50" s="36">
        <f t="shared" si="0"/>
        <v>2415.9762108262107</v>
      </c>
      <c r="R50" s="37">
        <f t="shared" si="1"/>
        <v>3019.9702635327635</v>
      </c>
      <c r="S50" s="37">
        <f t="shared" si="2"/>
        <v>2899.171452991453</v>
      </c>
    </row>
    <row r="51" spans="1:19" ht="22.5" x14ac:dyDescent="0.2">
      <c r="A51" s="21" t="s">
        <v>928</v>
      </c>
      <c r="B51" s="21" t="s">
        <v>997</v>
      </c>
      <c r="C51" s="22" t="s">
        <v>913</v>
      </c>
      <c r="D51" s="23" t="s">
        <v>602</v>
      </c>
      <c r="E51" s="22" t="s">
        <v>878</v>
      </c>
      <c r="F51" s="36">
        <v>526</v>
      </c>
      <c r="G51" s="36">
        <v>88010</v>
      </c>
      <c r="H51" s="36">
        <v>1584</v>
      </c>
      <c r="I51" s="36">
        <v>44959</v>
      </c>
      <c r="J51" s="36">
        <v>70304</v>
      </c>
      <c r="K51" s="36">
        <v>15545</v>
      </c>
      <c r="L51" s="36">
        <v>43035</v>
      </c>
      <c r="M51" s="36">
        <v>4114</v>
      </c>
      <c r="N51" s="36">
        <v>3724</v>
      </c>
      <c r="O51" s="36">
        <v>14965</v>
      </c>
      <c r="P51" s="21">
        <v>151</v>
      </c>
      <c r="Q51" s="36">
        <f t="shared" si="0"/>
        <v>2415.9762108262107</v>
      </c>
      <c r="R51" s="37">
        <f t="shared" si="1"/>
        <v>3019.9702635327635</v>
      </c>
      <c r="S51" s="37">
        <f t="shared" si="2"/>
        <v>2899.171452991453</v>
      </c>
    </row>
    <row r="52" spans="1:19" ht="22.5" x14ac:dyDescent="0.2">
      <c r="A52" s="21" t="s">
        <v>928</v>
      </c>
      <c r="B52" s="21" t="s">
        <v>997</v>
      </c>
      <c r="C52" s="22" t="s">
        <v>913</v>
      </c>
      <c r="D52" s="23" t="s">
        <v>603</v>
      </c>
      <c r="E52" s="22" t="s">
        <v>878</v>
      </c>
      <c r="F52" s="36">
        <v>732</v>
      </c>
      <c r="G52" s="36">
        <v>97397</v>
      </c>
      <c r="H52" s="36">
        <v>1931</v>
      </c>
      <c r="I52" s="36">
        <v>46029</v>
      </c>
      <c r="J52" s="36">
        <v>72027</v>
      </c>
      <c r="K52" s="36">
        <v>21574</v>
      </c>
      <c r="L52" s="36">
        <v>46467</v>
      </c>
      <c r="M52" s="36">
        <v>3559</v>
      </c>
      <c r="N52" s="36">
        <v>9721</v>
      </c>
      <c r="O52" s="36">
        <v>27663</v>
      </c>
      <c r="P52" s="21">
        <v>135</v>
      </c>
      <c r="Q52" s="36">
        <f t="shared" si="0"/>
        <v>2415.9762108262107</v>
      </c>
      <c r="R52" s="37">
        <f t="shared" si="1"/>
        <v>3019.9702635327635</v>
      </c>
      <c r="S52" s="37">
        <f t="shared" si="2"/>
        <v>2899.171452991453</v>
      </c>
    </row>
    <row r="53" spans="1:19" ht="22.5" x14ac:dyDescent="0.2">
      <c r="A53" s="21" t="s">
        <v>928</v>
      </c>
      <c r="B53" s="21" t="s">
        <v>997</v>
      </c>
      <c r="C53" s="22" t="s">
        <v>913</v>
      </c>
      <c r="D53" s="23" t="s">
        <v>604</v>
      </c>
      <c r="E53" s="22" t="s">
        <v>878</v>
      </c>
      <c r="F53" s="36">
        <v>1315</v>
      </c>
      <c r="G53" s="36">
        <v>119797</v>
      </c>
      <c r="H53" s="36">
        <v>2786</v>
      </c>
      <c r="I53" s="36">
        <v>63720</v>
      </c>
      <c r="J53" s="36">
        <v>90437</v>
      </c>
      <c r="K53" s="36">
        <v>21784</v>
      </c>
      <c r="L53" s="36">
        <v>53369</v>
      </c>
      <c r="M53" s="36">
        <v>7712</v>
      </c>
      <c r="N53" s="36">
        <v>5527</v>
      </c>
      <c r="O53" s="36">
        <v>24801</v>
      </c>
      <c r="P53" s="21">
        <v>142</v>
      </c>
      <c r="Q53" s="36">
        <f t="shared" si="0"/>
        <v>2415.9762108262107</v>
      </c>
      <c r="R53" s="37">
        <f t="shared" si="1"/>
        <v>3019.9702635327635</v>
      </c>
      <c r="S53" s="37">
        <f t="shared" si="2"/>
        <v>2899.171452991453</v>
      </c>
    </row>
    <row r="54" spans="1:19" ht="22.5" x14ac:dyDescent="0.2">
      <c r="A54" s="21" t="s">
        <v>928</v>
      </c>
      <c r="B54" s="21" t="s">
        <v>997</v>
      </c>
      <c r="C54" s="22" t="s">
        <v>913</v>
      </c>
      <c r="D54" s="23" t="s">
        <v>605</v>
      </c>
      <c r="E54" s="22" t="s">
        <v>878</v>
      </c>
      <c r="F54" s="36">
        <v>1244</v>
      </c>
      <c r="G54" s="36">
        <v>100445</v>
      </c>
      <c r="H54" s="36">
        <v>2548</v>
      </c>
      <c r="I54" s="36">
        <v>48942</v>
      </c>
      <c r="J54" s="36">
        <v>76887</v>
      </c>
      <c r="K54" s="36">
        <v>16288</v>
      </c>
      <c r="L54" s="36">
        <v>29524</v>
      </c>
      <c r="M54" s="36">
        <v>4312</v>
      </c>
      <c r="N54" s="36">
        <v>7532</v>
      </c>
      <c r="O54" s="36">
        <v>18884</v>
      </c>
      <c r="P54" s="21">
        <v>152</v>
      </c>
      <c r="Q54" s="36">
        <f t="shared" si="0"/>
        <v>2415.9762108262107</v>
      </c>
      <c r="R54" s="37">
        <f t="shared" si="1"/>
        <v>3019.9702635327635</v>
      </c>
      <c r="S54" s="37">
        <f t="shared" si="2"/>
        <v>2899.171452991453</v>
      </c>
    </row>
    <row r="55" spans="1:19" ht="22.5" x14ac:dyDescent="0.2">
      <c r="A55" s="21" t="s">
        <v>928</v>
      </c>
      <c r="B55" s="21" t="s">
        <v>997</v>
      </c>
      <c r="C55" s="22" t="s">
        <v>913</v>
      </c>
      <c r="D55" s="23" t="s">
        <v>606</v>
      </c>
      <c r="E55" s="22" t="s">
        <v>878</v>
      </c>
      <c r="F55" s="36">
        <v>1355</v>
      </c>
      <c r="G55" s="36">
        <v>87816</v>
      </c>
      <c r="H55" s="36">
        <v>2586</v>
      </c>
      <c r="I55" s="36">
        <v>66076</v>
      </c>
      <c r="J55" s="36">
        <v>76001</v>
      </c>
      <c r="K55" s="36">
        <v>15156</v>
      </c>
      <c r="L55" s="36">
        <v>51525</v>
      </c>
      <c r="M55" s="36">
        <v>3928</v>
      </c>
      <c r="N55" s="36">
        <v>4564</v>
      </c>
      <c r="O55" s="36">
        <v>20875</v>
      </c>
      <c r="P55" s="21">
        <v>156</v>
      </c>
      <c r="Q55" s="36">
        <f t="shared" si="0"/>
        <v>2415.9762108262107</v>
      </c>
      <c r="R55" s="37">
        <f t="shared" si="1"/>
        <v>3019.9702635327635</v>
      </c>
      <c r="S55" s="37">
        <f t="shared" si="2"/>
        <v>2899.171452991453</v>
      </c>
    </row>
    <row r="56" spans="1:19" ht="22.5" x14ac:dyDescent="0.2">
      <c r="A56" s="21" t="s">
        <v>928</v>
      </c>
      <c r="B56" s="21" t="s">
        <v>1020</v>
      </c>
      <c r="C56" s="22" t="s">
        <v>913</v>
      </c>
      <c r="D56" s="23" t="s">
        <v>739</v>
      </c>
      <c r="E56" s="22" t="s">
        <v>878</v>
      </c>
      <c r="F56" s="36">
        <v>834</v>
      </c>
      <c r="G56" s="36">
        <v>97029</v>
      </c>
      <c r="H56" s="36">
        <v>1865</v>
      </c>
      <c r="I56" s="36">
        <v>51203</v>
      </c>
      <c r="J56" s="36">
        <v>86808</v>
      </c>
      <c r="K56" s="36">
        <v>16317</v>
      </c>
      <c r="L56" s="36">
        <v>63376</v>
      </c>
      <c r="M56" s="36">
        <v>1990</v>
      </c>
      <c r="N56" s="36">
        <v>4595</v>
      </c>
      <c r="O56" s="36">
        <v>19775</v>
      </c>
      <c r="P56" s="21">
        <v>138</v>
      </c>
      <c r="Q56" s="36">
        <f t="shared" si="0"/>
        <v>2415.9762108262107</v>
      </c>
      <c r="R56" s="37">
        <f t="shared" si="1"/>
        <v>3019.9702635327635</v>
      </c>
      <c r="S56" s="37">
        <f t="shared" si="2"/>
        <v>2899.171452991453</v>
      </c>
    </row>
    <row r="57" spans="1:19" ht="22.5" x14ac:dyDescent="0.2">
      <c r="A57" s="21" t="s">
        <v>928</v>
      </c>
      <c r="B57" s="21" t="s">
        <v>1020</v>
      </c>
      <c r="C57" s="22" t="s">
        <v>913</v>
      </c>
      <c r="D57" s="23" t="s">
        <v>740</v>
      </c>
      <c r="E57" s="22" t="s">
        <v>878</v>
      </c>
      <c r="F57" s="36">
        <v>1431</v>
      </c>
      <c r="G57" s="36">
        <v>92172</v>
      </c>
      <c r="H57" s="36">
        <v>3403</v>
      </c>
      <c r="I57" s="36">
        <v>48814</v>
      </c>
      <c r="J57" s="36">
        <v>95408</v>
      </c>
      <c r="K57" s="36">
        <v>8631</v>
      </c>
      <c r="L57" s="36">
        <v>66728</v>
      </c>
      <c r="M57" s="36">
        <v>4466</v>
      </c>
      <c r="N57" s="36">
        <v>2832</v>
      </c>
      <c r="O57" s="36">
        <v>13953</v>
      </c>
      <c r="P57" s="21">
        <v>134</v>
      </c>
      <c r="Q57" s="36">
        <f t="shared" si="0"/>
        <v>2415.9762108262107</v>
      </c>
      <c r="R57" s="37">
        <f t="shared" si="1"/>
        <v>3019.9702635327635</v>
      </c>
      <c r="S57" s="37">
        <f t="shared" si="2"/>
        <v>2899.171452991453</v>
      </c>
    </row>
    <row r="58" spans="1:19" ht="22.5" x14ac:dyDescent="0.2">
      <c r="A58" s="21" t="s">
        <v>928</v>
      </c>
      <c r="B58" s="21" t="s">
        <v>1020</v>
      </c>
      <c r="C58" s="22" t="s">
        <v>913</v>
      </c>
      <c r="D58" s="23" t="s">
        <v>741</v>
      </c>
      <c r="E58" s="22" t="s">
        <v>878</v>
      </c>
      <c r="F58" s="36">
        <v>679</v>
      </c>
      <c r="G58" s="36">
        <v>66073</v>
      </c>
      <c r="H58" s="36">
        <v>1633</v>
      </c>
      <c r="I58" s="36">
        <v>35004</v>
      </c>
      <c r="J58" s="36">
        <v>63515</v>
      </c>
      <c r="K58" s="36">
        <v>6621</v>
      </c>
      <c r="L58" s="36">
        <v>41387</v>
      </c>
      <c r="M58" s="36">
        <v>1938</v>
      </c>
      <c r="N58" s="36">
        <v>2305</v>
      </c>
      <c r="O58" s="36">
        <v>12270</v>
      </c>
      <c r="P58" s="21">
        <v>124</v>
      </c>
      <c r="Q58" s="36">
        <f t="shared" si="0"/>
        <v>2415.9762108262107</v>
      </c>
      <c r="R58" s="37">
        <f t="shared" si="1"/>
        <v>3019.9702635327635</v>
      </c>
      <c r="S58" s="37">
        <f t="shared" si="2"/>
        <v>2899.171452991453</v>
      </c>
    </row>
    <row r="59" spans="1:19" ht="22.5" x14ac:dyDescent="0.2">
      <c r="A59" s="21" t="s">
        <v>928</v>
      </c>
      <c r="B59" s="21" t="s">
        <v>1020</v>
      </c>
      <c r="C59" s="22" t="s">
        <v>913</v>
      </c>
      <c r="D59" s="23" t="s">
        <v>742</v>
      </c>
      <c r="E59" s="22" t="s">
        <v>878</v>
      </c>
      <c r="F59" s="36">
        <v>395</v>
      </c>
      <c r="G59" s="36">
        <v>71921</v>
      </c>
      <c r="H59" s="36">
        <v>1028</v>
      </c>
      <c r="I59" s="36">
        <v>24483</v>
      </c>
      <c r="J59" s="36">
        <v>47595</v>
      </c>
      <c r="K59" s="36">
        <v>15077</v>
      </c>
      <c r="L59" s="36">
        <v>39472</v>
      </c>
      <c r="M59" s="36">
        <v>897</v>
      </c>
      <c r="N59" s="36">
        <v>1779</v>
      </c>
      <c r="O59" s="36">
        <v>6381</v>
      </c>
      <c r="P59" s="21">
        <v>139</v>
      </c>
      <c r="Q59" s="36">
        <f t="shared" si="0"/>
        <v>2415.9762108262107</v>
      </c>
      <c r="R59" s="37">
        <f t="shared" si="1"/>
        <v>3019.9702635327635</v>
      </c>
      <c r="S59" s="37">
        <f t="shared" si="2"/>
        <v>2899.171452991453</v>
      </c>
    </row>
    <row r="60" spans="1:19" ht="22.5" x14ac:dyDescent="0.2">
      <c r="A60" s="21" t="s">
        <v>928</v>
      </c>
      <c r="B60" s="21" t="s">
        <v>1020</v>
      </c>
      <c r="C60" s="22" t="s">
        <v>913</v>
      </c>
      <c r="D60" s="23" t="s">
        <v>743</v>
      </c>
      <c r="E60" s="22" t="s">
        <v>878</v>
      </c>
      <c r="F60" s="36">
        <v>1937</v>
      </c>
      <c r="G60" s="36">
        <v>55787</v>
      </c>
      <c r="H60" s="36">
        <v>1176</v>
      </c>
      <c r="I60" s="36">
        <v>32363</v>
      </c>
      <c r="J60" s="36">
        <v>69648</v>
      </c>
      <c r="K60" s="36">
        <v>4871</v>
      </c>
      <c r="L60" s="36">
        <v>33974</v>
      </c>
      <c r="M60" s="36">
        <v>2963</v>
      </c>
      <c r="N60" s="36">
        <v>5406</v>
      </c>
      <c r="O60" s="36">
        <v>15237</v>
      </c>
      <c r="P60" s="21">
        <v>117</v>
      </c>
      <c r="Q60" s="36">
        <f t="shared" si="0"/>
        <v>2415.9762108262107</v>
      </c>
      <c r="R60" s="37">
        <f t="shared" si="1"/>
        <v>3019.9702635327635</v>
      </c>
      <c r="S60" s="37">
        <f t="shared" si="2"/>
        <v>2899.171452991453</v>
      </c>
    </row>
    <row r="61" spans="1:19" ht="22.5" x14ac:dyDescent="0.2">
      <c r="A61" s="21" t="s">
        <v>928</v>
      </c>
      <c r="B61" s="21" t="s">
        <v>1020</v>
      </c>
      <c r="C61" s="22" t="s">
        <v>913</v>
      </c>
      <c r="D61" s="23" t="s">
        <v>744</v>
      </c>
      <c r="E61" s="22" t="s">
        <v>878</v>
      </c>
      <c r="F61" s="36">
        <v>783</v>
      </c>
      <c r="G61" s="36">
        <v>96835</v>
      </c>
      <c r="H61" s="36">
        <v>1208</v>
      </c>
      <c r="I61" s="36">
        <v>36672</v>
      </c>
      <c r="J61" s="36">
        <v>61273</v>
      </c>
      <c r="K61" s="36">
        <v>20347</v>
      </c>
      <c r="L61" s="36">
        <v>48993</v>
      </c>
      <c r="M61" s="36">
        <v>1312</v>
      </c>
      <c r="N61" s="36">
        <v>3001</v>
      </c>
      <c r="O61" s="36">
        <v>12593</v>
      </c>
      <c r="P61" s="21">
        <v>130</v>
      </c>
      <c r="Q61" s="36">
        <f t="shared" si="0"/>
        <v>2415.9762108262107</v>
      </c>
      <c r="R61" s="37">
        <f t="shared" si="1"/>
        <v>3019.9702635327635</v>
      </c>
      <c r="S61" s="37">
        <f t="shared" si="2"/>
        <v>2899.171452991453</v>
      </c>
    </row>
    <row r="62" spans="1:19" ht="22.5" x14ac:dyDescent="0.2">
      <c r="A62" s="21" t="s">
        <v>928</v>
      </c>
      <c r="B62" s="21" t="s">
        <v>1020</v>
      </c>
      <c r="C62" s="22" t="s">
        <v>913</v>
      </c>
      <c r="D62" s="23" t="s">
        <v>745</v>
      </c>
      <c r="E62" s="22" t="s">
        <v>878</v>
      </c>
      <c r="F62" s="36">
        <v>569</v>
      </c>
      <c r="G62" s="36">
        <v>96253</v>
      </c>
      <c r="H62" s="36">
        <v>1463</v>
      </c>
      <c r="I62" s="36">
        <v>35566</v>
      </c>
      <c r="J62" s="36">
        <v>72433</v>
      </c>
      <c r="K62" s="36">
        <v>21203</v>
      </c>
      <c r="L62" s="36">
        <v>25754</v>
      </c>
      <c r="M62" s="36">
        <v>1127</v>
      </c>
      <c r="N62" s="36">
        <v>1316</v>
      </c>
      <c r="O62" s="36">
        <v>8367</v>
      </c>
      <c r="P62" s="21">
        <v>132</v>
      </c>
      <c r="Q62" s="36">
        <f t="shared" si="0"/>
        <v>2415.9762108262107</v>
      </c>
      <c r="R62" s="37">
        <f t="shared" si="1"/>
        <v>3019.9702635327635</v>
      </c>
      <c r="S62" s="37">
        <f t="shared" si="2"/>
        <v>2899.171452991453</v>
      </c>
    </row>
    <row r="63" spans="1:19" ht="22.5" x14ac:dyDescent="0.2">
      <c r="A63" s="21" t="s">
        <v>928</v>
      </c>
      <c r="B63" s="21" t="s">
        <v>1020</v>
      </c>
      <c r="C63" s="22" t="s">
        <v>913</v>
      </c>
      <c r="D63" s="23" t="s">
        <v>746</v>
      </c>
      <c r="E63" s="22" t="s">
        <v>878</v>
      </c>
      <c r="F63" s="36">
        <v>294</v>
      </c>
      <c r="G63" s="36">
        <v>62695</v>
      </c>
      <c r="H63" s="36">
        <v>1625</v>
      </c>
      <c r="I63" s="36">
        <v>18866</v>
      </c>
      <c r="J63" s="36">
        <v>38192</v>
      </c>
      <c r="K63" s="36">
        <v>15781</v>
      </c>
      <c r="L63" s="36">
        <v>33856</v>
      </c>
      <c r="M63" s="36">
        <v>529</v>
      </c>
      <c r="N63" s="36">
        <v>844</v>
      </c>
      <c r="O63" s="36">
        <v>2313</v>
      </c>
      <c r="P63" s="21">
        <v>99</v>
      </c>
      <c r="Q63" s="36">
        <f t="shared" si="0"/>
        <v>2415.9762108262107</v>
      </c>
      <c r="R63" s="37">
        <f t="shared" si="1"/>
        <v>3019.9702635327635</v>
      </c>
      <c r="S63" s="37">
        <f t="shared" si="2"/>
        <v>2899.171452991453</v>
      </c>
    </row>
    <row r="64" spans="1:19" ht="22.5" x14ac:dyDescent="0.2">
      <c r="A64" s="21" t="s">
        <v>928</v>
      </c>
      <c r="B64" s="21" t="s">
        <v>1031</v>
      </c>
      <c r="C64" s="22" t="s">
        <v>913</v>
      </c>
      <c r="D64" s="23" t="s">
        <v>816</v>
      </c>
      <c r="E64" s="22" t="s">
        <v>878</v>
      </c>
      <c r="F64" s="36">
        <v>3021</v>
      </c>
      <c r="G64" s="36">
        <v>119190</v>
      </c>
      <c r="H64" s="36">
        <v>2890</v>
      </c>
      <c r="I64" s="36">
        <v>55274</v>
      </c>
      <c r="J64" s="36">
        <v>86597</v>
      </c>
      <c r="K64" s="36">
        <v>23699</v>
      </c>
      <c r="L64" s="36">
        <v>49785</v>
      </c>
      <c r="M64" s="36">
        <v>4812</v>
      </c>
      <c r="N64" s="36">
        <v>17450</v>
      </c>
      <c r="O64" s="36">
        <v>16121</v>
      </c>
      <c r="P64" s="21">
        <v>132</v>
      </c>
      <c r="Q64" s="36">
        <f t="shared" si="0"/>
        <v>2415.9762108262107</v>
      </c>
      <c r="R64" s="37">
        <f t="shared" si="1"/>
        <v>3019.9702635327635</v>
      </c>
      <c r="S64" s="37">
        <f t="shared" si="2"/>
        <v>2899.171452991453</v>
      </c>
    </row>
    <row r="65" spans="1:19" ht="22.5" x14ac:dyDescent="0.2">
      <c r="A65" s="21" t="s">
        <v>928</v>
      </c>
      <c r="B65" s="21" t="s">
        <v>1031</v>
      </c>
      <c r="C65" s="22" t="s">
        <v>913</v>
      </c>
      <c r="D65" s="23" t="s">
        <v>817</v>
      </c>
      <c r="E65" s="22" t="s">
        <v>878</v>
      </c>
      <c r="F65" s="36">
        <v>2195</v>
      </c>
      <c r="G65" s="36">
        <v>108488</v>
      </c>
      <c r="H65" s="36">
        <v>2194</v>
      </c>
      <c r="I65" s="36">
        <v>40815</v>
      </c>
      <c r="J65" s="36">
        <v>70635</v>
      </c>
      <c r="K65" s="36">
        <v>19232</v>
      </c>
      <c r="L65" s="36">
        <v>43156</v>
      </c>
      <c r="M65" s="36">
        <v>5159</v>
      </c>
      <c r="N65" s="36">
        <v>11581</v>
      </c>
      <c r="O65" s="36">
        <v>14557</v>
      </c>
      <c r="P65" s="21">
        <v>133</v>
      </c>
      <c r="Q65" s="36">
        <f t="shared" si="0"/>
        <v>2415.9762108262107</v>
      </c>
      <c r="R65" s="37">
        <f t="shared" si="1"/>
        <v>3019.9702635327635</v>
      </c>
      <c r="S65" s="37">
        <f t="shared" si="2"/>
        <v>2899.171452991453</v>
      </c>
    </row>
    <row r="66" spans="1:19" ht="22.5" x14ac:dyDescent="0.2">
      <c r="A66" s="21" t="s">
        <v>928</v>
      </c>
      <c r="B66" s="21" t="s">
        <v>1031</v>
      </c>
      <c r="C66" s="22" t="s">
        <v>913</v>
      </c>
      <c r="D66" s="23" t="s">
        <v>818</v>
      </c>
      <c r="E66" s="22" t="s">
        <v>878</v>
      </c>
      <c r="F66" s="36">
        <v>2067</v>
      </c>
      <c r="G66" s="36">
        <v>117757</v>
      </c>
      <c r="H66" s="36">
        <v>3383</v>
      </c>
      <c r="I66" s="36">
        <v>49364</v>
      </c>
      <c r="J66" s="36">
        <v>80916</v>
      </c>
      <c r="K66" s="36">
        <v>21947</v>
      </c>
      <c r="L66" s="36">
        <v>43972</v>
      </c>
      <c r="M66" s="36">
        <v>3929</v>
      </c>
      <c r="N66" s="36">
        <v>3282</v>
      </c>
      <c r="O66" s="36">
        <v>16280</v>
      </c>
      <c r="P66" s="21">
        <v>131</v>
      </c>
      <c r="Q66" s="36">
        <f t="shared" si="0"/>
        <v>2415.9762108262107</v>
      </c>
      <c r="R66" s="37">
        <f t="shared" si="1"/>
        <v>3019.9702635327635</v>
      </c>
      <c r="S66" s="37">
        <f t="shared" si="2"/>
        <v>2899.171452991453</v>
      </c>
    </row>
    <row r="68" spans="1:19" x14ac:dyDescent="0.2">
      <c r="E68" s="35" t="s">
        <v>1036</v>
      </c>
      <c r="F68" s="15">
        <f>SUM(F12:F66)</f>
        <v>55444</v>
      </c>
      <c r="G68" s="15">
        <f t="shared" ref="G68:P68" si="3">SUM(G12:G66)</f>
        <v>5724610</v>
      </c>
      <c r="H68" s="15">
        <f t="shared" si="3"/>
        <v>136372</v>
      </c>
      <c r="I68" s="15">
        <f t="shared" si="3"/>
        <v>2564892</v>
      </c>
      <c r="J68" s="15">
        <f t="shared" si="3"/>
        <v>3860359</v>
      </c>
      <c r="K68" s="15">
        <f t="shared" si="3"/>
        <v>1041132</v>
      </c>
      <c r="L68" s="15">
        <f t="shared" si="3"/>
        <v>2299692</v>
      </c>
      <c r="M68" s="15">
        <f t="shared" si="3"/>
        <v>134928</v>
      </c>
      <c r="N68" s="15">
        <f t="shared" si="3"/>
        <v>235111</v>
      </c>
      <c r="O68" s="15">
        <f t="shared" si="3"/>
        <v>796725</v>
      </c>
      <c r="P68" s="15">
        <f t="shared" si="3"/>
        <v>7020</v>
      </c>
    </row>
    <row r="69" spans="1:19" ht="11.25" customHeight="1" x14ac:dyDescent="0.2">
      <c r="E69" s="35" t="s">
        <v>1035</v>
      </c>
      <c r="F69" s="16">
        <v>3</v>
      </c>
      <c r="G69" s="16">
        <v>1</v>
      </c>
      <c r="H69" s="16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>
        <v>1</v>
      </c>
      <c r="O69" s="16">
        <v>1</v>
      </c>
      <c r="P69" s="17"/>
    </row>
    <row r="70" spans="1:19" x14ac:dyDescent="0.2">
      <c r="E70" s="35" t="s">
        <v>1038</v>
      </c>
      <c r="F70" s="15">
        <f>F69*F68</f>
        <v>166332</v>
      </c>
      <c r="G70" s="15">
        <f t="shared" ref="G70:O70" si="4">G69*G68</f>
        <v>5724610</v>
      </c>
      <c r="H70" s="15">
        <f t="shared" si="4"/>
        <v>136372</v>
      </c>
      <c r="I70" s="15">
        <f t="shared" si="4"/>
        <v>2564892</v>
      </c>
      <c r="J70" s="15">
        <f t="shared" si="4"/>
        <v>3860359</v>
      </c>
      <c r="K70" s="15">
        <f t="shared" si="4"/>
        <v>1041132</v>
      </c>
      <c r="L70" s="15">
        <f t="shared" si="4"/>
        <v>2299692</v>
      </c>
      <c r="M70" s="15">
        <f t="shared" si="4"/>
        <v>134928</v>
      </c>
      <c r="N70" s="15">
        <f t="shared" si="4"/>
        <v>235111</v>
      </c>
      <c r="O70" s="15">
        <f t="shared" si="4"/>
        <v>796725</v>
      </c>
      <c r="P70" s="17"/>
    </row>
    <row r="72" spans="1:19" x14ac:dyDescent="0.2">
      <c r="E72" s="35" t="s">
        <v>1039</v>
      </c>
      <c r="F72" s="14">
        <f>SUM(F70:O70)</f>
        <v>16960153</v>
      </c>
    </row>
    <row r="73" spans="1:19" x14ac:dyDescent="0.2">
      <c r="E73" s="35" t="s">
        <v>1040</v>
      </c>
      <c r="F73" s="14">
        <f>P68</f>
        <v>7020</v>
      </c>
    </row>
    <row r="75" spans="1:19" x14ac:dyDescent="0.2">
      <c r="E75" s="20" t="s">
        <v>1037</v>
      </c>
      <c r="F75" s="18">
        <f>F72/F73</f>
        <v>2415.9762108262107</v>
      </c>
      <c r="G75" s="19" t="s">
        <v>1041</v>
      </c>
    </row>
    <row r="77" spans="1:19" x14ac:dyDescent="0.2">
      <c r="E77" s="30" t="s">
        <v>1043</v>
      </c>
      <c r="F77" s="31">
        <f>F75*1.25</f>
        <v>3019.9702635327635</v>
      </c>
      <c r="G77" s="32" t="s">
        <v>1041</v>
      </c>
    </row>
    <row r="78" spans="1:19" x14ac:dyDescent="0.2">
      <c r="E78" s="30" t="s">
        <v>1044</v>
      </c>
      <c r="F78" s="33">
        <f>F75*1.2</f>
        <v>2899.171452991453</v>
      </c>
      <c r="G78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67 D79:D1048576">
    <cfRule type="duplicateValues" dxfId="351" priority="5"/>
  </conditionalFormatting>
  <conditionalFormatting sqref="D12:D66">
    <cfRule type="duplicateValues" dxfId="350" priority="4"/>
  </conditionalFormatting>
  <conditionalFormatting sqref="D68:D78">
    <cfRule type="duplicateValues" dxfId="349" priority="3"/>
  </conditionalFormatting>
  <conditionalFormatting sqref="D1:D9">
    <cfRule type="duplicateValues" dxfId="348" priority="2"/>
  </conditionalFormatting>
  <conditionalFormatting sqref="D10">
    <cfRule type="duplicateValues" dxfId="34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5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3.28515625" style="9" bestFit="1" customWidth="1"/>
    <col min="3" max="3" width="14.5703125" style="5" bestFit="1" customWidth="1"/>
    <col min="4" max="4" width="37.42578125" style="9" bestFit="1" customWidth="1"/>
    <col min="5" max="5" width="41.5703125" style="5" customWidth="1"/>
    <col min="6" max="6" width="8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931</v>
      </c>
      <c r="C12" s="22" t="s">
        <v>934</v>
      </c>
      <c r="D12" s="23" t="s">
        <v>171</v>
      </c>
      <c r="E12" s="22" t="s">
        <v>881</v>
      </c>
      <c r="F12" s="36">
        <v>2000</v>
      </c>
      <c r="G12" s="36">
        <v>36823</v>
      </c>
      <c r="H12" s="36">
        <v>3617</v>
      </c>
      <c r="I12" s="36">
        <v>5342</v>
      </c>
      <c r="J12" s="36">
        <v>23570</v>
      </c>
      <c r="K12" s="36">
        <v>4100</v>
      </c>
      <c r="L12" s="36">
        <v>20206</v>
      </c>
      <c r="M12" s="36">
        <v>21957</v>
      </c>
      <c r="N12" s="36">
        <v>8362</v>
      </c>
      <c r="O12" s="36">
        <v>1840</v>
      </c>
      <c r="P12" s="21">
        <v>48</v>
      </c>
      <c r="Q12" s="36">
        <f>F52</f>
        <v>2632.3970452446906</v>
      </c>
      <c r="R12" s="37">
        <f>F54</f>
        <v>3290.4963065558632</v>
      </c>
      <c r="S12" s="37">
        <f>F55</f>
        <v>3158.8764542936287</v>
      </c>
    </row>
    <row r="13" spans="1:19" x14ac:dyDescent="0.2">
      <c r="A13" s="21" t="s">
        <v>930</v>
      </c>
      <c r="B13" s="21" t="s">
        <v>935</v>
      </c>
      <c r="C13" s="22" t="s">
        <v>934</v>
      </c>
      <c r="D13" s="23" t="s">
        <v>174</v>
      </c>
      <c r="E13" s="22" t="s">
        <v>881</v>
      </c>
      <c r="F13" s="36">
        <v>1771</v>
      </c>
      <c r="G13" s="36">
        <v>29533</v>
      </c>
      <c r="H13" s="36">
        <v>3862</v>
      </c>
      <c r="I13" s="36">
        <v>3455</v>
      </c>
      <c r="J13" s="36">
        <v>16779</v>
      </c>
      <c r="K13" s="36">
        <v>2294</v>
      </c>
      <c r="L13" s="36">
        <v>3711</v>
      </c>
      <c r="M13" s="36">
        <v>23170</v>
      </c>
      <c r="N13" s="36">
        <v>9192</v>
      </c>
      <c r="O13" s="36">
        <v>2549</v>
      </c>
      <c r="P13" s="21">
        <v>56</v>
      </c>
      <c r="Q13" s="36">
        <f>Q12</f>
        <v>2632.3970452446906</v>
      </c>
      <c r="R13" s="37">
        <f>R12</f>
        <v>3290.4963065558632</v>
      </c>
      <c r="S13" s="37">
        <f>S12</f>
        <v>3158.8764542936287</v>
      </c>
    </row>
    <row r="14" spans="1:19" x14ac:dyDescent="0.2">
      <c r="A14" s="21" t="s">
        <v>930</v>
      </c>
      <c r="B14" s="21" t="s">
        <v>936</v>
      </c>
      <c r="C14" s="22" t="s">
        <v>934</v>
      </c>
      <c r="D14" s="23" t="s">
        <v>183</v>
      </c>
      <c r="E14" s="22" t="s">
        <v>881</v>
      </c>
      <c r="F14" s="36">
        <v>488</v>
      </c>
      <c r="G14" s="36">
        <v>13559</v>
      </c>
      <c r="H14" s="36">
        <v>1137</v>
      </c>
      <c r="I14" s="36">
        <v>1092</v>
      </c>
      <c r="J14" s="36">
        <v>10637</v>
      </c>
      <c r="K14" s="36">
        <v>1496</v>
      </c>
      <c r="L14" s="36">
        <v>1757</v>
      </c>
      <c r="M14" s="36">
        <v>8804</v>
      </c>
      <c r="N14" s="36">
        <v>4493</v>
      </c>
      <c r="O14" s="36">
        <v>1552</v>
      </c>
      <c r="P14" s="21">
        <v>24</v>
      </c>
      <c r="Q14" s="36">
        <f t="shared" ref="Q14:S43" si="0">Q13</f>
        <v>2632.3970452446906</v>
      </c>
      <c r="R14" s="37">
        <f t="shared" si="0"/>
        <v>3290.4963065558632</v>
      </c>
      <c r="S14" s="37">
        <f t="shared" si="0"/>
        <v>3158.8764542936287</v>
      </c>
    </row>
    <row r="15" spans="1:19" x14ac:dyDescent="0.2">
      <c r="A15" s="21" t="s">
        <v>930</v>
      </c>
      <c r="B15" s="21" t="s">
        <v>946</v>
      </c>
      <c r="C15" s="22" t="s">
        <v>934</v>
      </c>
      <c r="D15" s="23" t="s">
        <v>221</v>
      </c>
      <c r="E15" s="22" t="s">
        <v>881</v>
      </c>
      <c r="F15" s="36">
        <v>1150</v>
      </c>
      <c r="G15" s="36">
        <v>40652</v>
      </c>
      <c r="H15" s="36">
        <v>2466</v>
      </c>
      <c r="I15" s="36">
        <v>3382</v>
      </c>
      <c r="J15" s="36">
        <v>17608</v>
      </c>
      <c r="K15" s="36">
        <v>2245</v>
      </c>
      <c r="L15" s="36">
        <v>3419</v>
      </c>
      <c r="M15" s="36">
        <v>16739</v>
      </c>
      <c r="N15" s="36">
        <v>5717</v>
      </c>
      <c r="O15" s="36">
        <v>1906</v>
      </c>
      <c r="P15" s="21">
        <v>36</v>
      </c>
      <c r="Q15" s="36">
        <f t="shared" si="0"/>
        <v>2632.3970452446906</v>
      </c>
      <c r="R15" s="37">
        <f t="shared" si="0"/>
        <v>3290.4963065558632</v>
      </c>
      <c r="S15" s="37">
        <f t="shared" si="0"/>
        <v>3158.8764542936287</v>
      </c>
    </row>
    <row r="16" spans="1:19" x14ac:dyDescent="0.2">
      <c r="A16" s="21" t="s">
        <v>930</v>
      </c>
      <c r="B16" s="21" t="s">
        <v>947</v>
      </c>
      <c r="C16" s="22" t="s">
        <v>934</v>
      </c>
      <c r="D16" s="23" t="s">
        <v>232</v>
      </c>
      <c r="E16" s="22" t="s">
        <v>881</v>
      </c>
      <c r="F16" s="36">
        <v>458</v>
      </c>
      <c r="G16" s="36">
        <v>22311</v>
      </c>
      <c r="H16" s="36">
        <v>2339</v>
      </c>
      <c r="I16" s="36">
        <v>2310</v>
      </c>
      <c r="J16" s="36">
        <v>10015</v>
      </c>
      <c r="K16" s="36">
        <v>3696</v>
      </c>
      <c r="L16" s="36">
        <v>2282</v>
      </c>
      <c r="M16" s="36">
        <v>17818</v>
      </c>
      <c r="N16" s="36">
        <v>8842</v>
      </c>
      <c r="O16" s="36">
        <v>4607</v>
      </c>
      <c r="P16" s="21">
        <v>36</v>
      </c>
      <c r="Q16" s="36">
        <f t="shared" si="0"/>
        <v>2632.3970452446906</v>
      </c>
      <c r="R16" s="37">
        <f t="shared" si="0"/>
        <v>3290.4963065558632</v>
      </c>
      <c r="S16" s="37">
        <f t="shared" si="0"/>
        <v>3158.8764542936287</v>
      </c>
    </row>
    <row r="17" spans="1:19" x14ac:dyDescent="0.2">
      <c r="A17" s="21" t="s">
        <v>930</v>
      </c>
      <c r="B17" s="21" t="s">
        <v>951</v>
      </c>
      <c r="C17" s="22" t="s">
        <v>934</v>
      </c>
      <c r="D17" s="23" t="s">
        <v>252</v>
      </c>
      <c r="E17" s="22" t="s">
        <v>881</v>
      </c>
      <c r="F17" s="36">
        <v>470</v>
      </c>
      <c r="G17" s="36">
        <v>19078</v>
      </c>
      <c r="H17" s="36">
        <v>1482</v>
      </c>
      <c r="I17" s="36">
        <v>3848</v>
      </c>
      <c r="J17" s="36">
        <v>10408</v>
      </c>
      <c r="K17" s="36">
        <v>1589</v>
      </c>
      <c r="L17" s="36">
        <v>1590</v>
      </c>
      <c r="M17" s="36">
        <v>8698</v>
      </c>
      <c r="N17" s="36">
        <v>5709</v>
      </c>
      <c r="O17" s="36">
        <v>2509</v>
      </c>
      <c r="P17" s="21">
        <v>24</v>
      </c>
      <c r="Q17" s="36">
        <f t="shared" si="0"/>
        <v>2632.3970452446906</v>
      </c>
      <c r="R17" s="37">
        <f t="shared" si="0"/>
        <v>3290.4963065558632</v>
      </c>
      <c r="S17" s="37">
        <f t="shared" si="0"/>
        <v>3158.8764542936287</v>
      </c>
    </row>
    <row r="18" spans="1:19" x14ac:dyDescent="0.2">
      <c r="A18" s="21" t="s">
        <v>930</v>
      </c>
      <c r="B18" s="21" t="s">
        <v>953</v>
      </c>
      <c r="C18" s="22" t="s">
        <v>934</v>
      </c>
      <c r="D18" s="23" t="s">
        <v>267</v>
      </c>
      <c r="E18" s="22" t="s">
        <v>881</v>
      </c>
      <c r="F18" s="36">
        <v>1631</v>
      </c>
      <c r="G18" s="36">
        <v>19655</v>
      </c>
      <c r="H18" s="36">
        <v>2046</v>
      </c>
      <c r="I18" s="36">
        <v>875</v>
      </c>
      <c r="J18" s="36">
        <v>8134</v>
      </c>
      <c r="K18" s="36">
        <v>2048</v>
      </c>
      <c r="L18" s="36">
        <v>1782</v>
      </c>
      <c r="M18" s="36">
        <v>12107</v>
      </c>
      <c r="N18" s="36">
        <v>5616</v>
      </c>
      <c r="O18" s="36">
        <v>2217</v>
      </c>
      <c r="P18" s="21">
        <v>24</v>
      </c>
      <c r="Q18" s="36">
        <f t="shared" si="0"/>
        <v>2632.3970452446906</v>
      </c>
      <c r="R18" s="37">
        <f t="shared" si="0"/>
        <v>3290.4963065558632</v>
      </c>
      <c r="S18" s="37">
        <f t="shared" si="0"/>
        <v>3158.8764542936287</v>
      </c>
    </row>
    <row r="19" spans="1:19" x14ac:dyDescent="0.2">
      <c r="A19" s="21" t="s">
        <v>930</v>
      </c>
      <c r="B19" s="21" t="s">
        <v>958</v>
      </c>
      <c r="C19" s="22" t="s">
        <v>934</v>
      </c>
      <c r="D19" s="23" t="s">
        <v>307</v>
      </c>
      <c r="E19" s="22" t="s">
        <v>881</v>
      </c>
      <c r="F19" s="36">
        <v>369</v>
      </c>
      <c r="G19" s="36">
        <v>13618</v>
      </c>
      <c r="H19" s="36">
        <v>1425</v>
      </c>
      <c r="I19" s="36">
        <v>7096</v>
      </c>
      <c r="J19" s="36">
        <v>4658</v>
      </c>
      <c r="K19" s="36">
        <v>218</v>
      </c>
      <c r="L19" s="36">
        <v>1058</v>
      </c>
      <c r="M19" s="36">
        <v>7023</v>
      </c>
      <c r="N19" s="36">
        <v>2364</v>
      </c>
      <c r="O19" s="36">
        <v>1205</v>
      </c>
      <c r="P19" s="21">
        <v>12</v>
      </c>
      <c r="Q19" s="36">
        <f t="shared" si="0"/>
        <v>2632.3970452446906</v>
      </c>
      <c r="R19" s="37">
        <f t="shared" si="0"/>
        <v>3290.4963065558632</v>
      </c>
      <c r="S19" s="37">
        <f t="shared" si="0"/>
        <v>3158.8764542936287</v>
      </c>
    </row>
    <row r="20" spans="1:19" x14ac:dyDescent="0.2">
      <c r="A20" s="21" t="s">
        <v>930</v>
      </c>
      <c r="B20" s="21" t="s">
        <v>959</v>
      </c>
      <c r="C20" s="22" t="s">
        <v>934</v>
      </c>
      <c r="D20" s="23" t="s">
        <v>308</v>
      </c>
      <c r="E20" s="22" t="s">
        <v>881</v>
      </c>
      <c r="F20" s="36">
        <v>2417</v>
      </c>
      <c r="G20" s="36">
        <v>36904</v>
      </c>
      <c r="H20" s="36">
        <v>5553</v>
      </c>
      <c r="I20" s="36">
        <v>2474</v>
      </c>
      <c r="J20" s="36">
        <v>17935</v>
      </c>
      <c r="K20" s="36">
        <v>3841</v>
      </c>
      <c r="L20" s="36">
        <v>5443</v>
      </c>
      <c r="M20" s="36">
        <v>24493</v>
      </c>
      <c r="N20" s="36">
        <v>7455</v>
      </c>
      <c r="O20" s="36">
        <v>1797</v>
      </c>
      <c r="P20" s="21">
        <v>36</v>
      </c>
      <c r="Q20" s="36">
        <f t="shared" si="0"/>
        <v>2632.3970452446906</v>
      </c>
      <c r="R20" s="37">
        <f t="shared" si="0"/>
        <v>3290.4963065558632</v>
      </c>
      <c r="S20" s="37">
        <f t="shared" si="0"/>
        <v>3158.8764542936287</v>
      </c>
    </row>
    <row r="21" spans="1:19" x14ac:dyDescent="0.2">
      <c r="A21" s="21" t="s">
        <v>930</v>
      </c>
      <c r="B21" s="21" t="s">
        <v>970</v>
      </c>
      <c r="C21" s="22" t="s">
        <v>934</v>
      </c>
      <c r="D21" s="23" t="s">
        <v>389</v>
      </c>
      <c r="E21" s="22" t="s">
        <v>881</v>
      </c>
      <c r="F21" s="36">
        <v>786</v>
      </c>
      <c r="G21" s="36">
        <v>21132</v>
      </c>
      <c r="H21" s="36">
        <v>2623</v>
      </c>
      <c r="I21" s="36">
        <v>1798</v>
      </c>
      <c r="J21" s="36">
        <v>10972</v>
      </c>
      <c r="K21" s="36">
        <v>3060</v>
      </c>
      <c r="L21" s="36">
        <v>1377</v>
      </c>
      <c r="M21" s="36">
        <v>15061</v>
      </c>
      <c r="N21" s="36">
        <v>5805</v>
      </c>
      <c r="O21" s="36">
        <v>2278</v>
      </c>
      <c r="P21" s="21">
        <v>22</v>
      </c>
      <c r="Q21" s="36">
        <f t="shared" si="0"/>
        <v>2632.3970452446906</v>
      </c>
      <c r="R21" s="37">
        <f t="shared" si="0"/>
        <v>3290.4963065558632</v>
      </c>
      <c r="S21" s="37">
        <f t="shared" si="0"/>
        <v>3158.8764542936287</v>
      </c>
    </row>
    <row r="22" spans="1:19" x14ac:dyDescent="0.2">
      <c r="A22" s="21" t="s">
        <v>930</v>
      </c>
      <c r="B22" s="21" t="s">
        <v>973</v>
      </c>
      <c r="C22" s="22" t="s">
        <v>934</v>
      </c>
      <c r="D22" s="23" t="s">
        <v>409</v>
      </c>
      <c r="E22" s="22" t="s">
        <v>881</v>
      </c>
      <c r="F22" s="36">
        <v>3091</v>
      </c>
      <c r="G22" s="36">
        <v>32810</v>
      </c>
      <c r="H22" s="36">
        <v>4314</v>
      </c>
      <c r="I22" s="36">
        <v>879</v>
      </c>
      <c r="J22" s="36">
        <v>36003</v>
      </c>
      <c r="K22" s="36">
        <v>4779</v>
      </c>
      <c r="L22" s="36">
        <v>804</v>
      </c>
      <c r="M22" s="36">
        <v>26893</v>
      </c>
      <c r="N22" s="36">
        <v>8834</v>
      </c>
      <c r="O22" s="36">
        <v>1806</v>
      </c>
      <c r="P22" s="21">
        <v>60</v>
      </c>
      <c r="Q22" s="36">
        <f t="shared" si="0"/>
        <v>2632.3970452446906</v>
      </c>
      <c r="R22" s="37">
        <f t="shared" si="0"/>
        <v>3290.4963065558632</v>
      </c>
      <c r="S22" s="37">
        <f t="shared" si="0"/>
        <v>3158.8764542936287</v>
      </c>
    </row>
    <row r="23" spans="1:19" x14ac:dyDescent="0.2">
      <c r="A23" s="21" t="s">
        <v>930</v>
      </c>
      <c r="B23" s="21" t="s">
        <v>974</v>
      </c>
      <c r="C23" s="22" t="s">
        <v>934</v>
      </c>
      <c r="D23" s="23" t="s">
        <v>416</v>
      </c>
      <c r="E23" s="22" t="s">
        <v>881</v>
      </c>
      <c r="F23" s="36">
        <v>1684</v>
      </c>
      <c r="G23" s="36">
        <v>24718</v>
      </c>
      <c r="H23" s="36">
        <v>3446</v>
      </c>
      <c r="I23" s="36">
        <v>4108</v>
      </c>
      <c r="J23" s="36">
        <v>12996</v>
      </c>
      <c r="K23" s="36">
        <v>3401</v>
      </c>
      <c r="L23" s="36">
        <v>2511</v>
      </c>
      <c r="M23" s="36">
        <v>17554</v>
      </c>
      <c r="N23" s="36">
        <v>8988</v>
      </c>
      <c r="O23" s="36">
        <v>2703</v>
      </c>
      <c r="P23" s="21">
        <v>48</v>
      </c>
      <c r="Q23" s="36">
        <f t="shared" si="0"/>
        <v>2632.3970452446906</v>
      </c>
      <c r="R23" s="37">
        <f t="shared" si="0"/>
        <v>3290.4963065558632</v>
      </c>
      <c r="S23" s="37">
        <f t="shared" si="0"/>
        <v>3158.8764542936287</v>
      </c>
    </row>
    <row r="24" spans="1:19" x14ac:dyDescent="0.2">
      <c r="A24" s="21" t="s">
        <v>930</v>
      </c>
      <c r="B24" s="21" t="s">
        <v>978</v>
      </c>
      <c r="C24" s="22" t="s">
        <v>934</v>
      </c>
      <c r="D24" s="23" t="s">
        <v>433</v>
      </c>
      <c r="E24" s="22" t="s">
        <v>881</v>
      </c>
      <c r="F24" s="36">
        <v>2452</v>
      </c>
      <c r="G24" s="36">
        <v>42081</v>
      </c>
      <c r="H24" s="36">
        <v>5123</v>
      </c>
      <c r="I24" s="36">
        <v>15293</v>
      </c>
      <c r="J24" s="36">
        <v>25205</v>
      </c>
      <c r="K24" s="36">
        <v>2974</v>
      </c>
      <c r="L24" s="36">
        <v>11582</v>
      </c>
      <c r="M24" s="36">
        <v>22117</v>
      </c>
      <c r="N24" s="36">
        <v>8715</v>
      </c>
      <c r="O24" s="36">
        <v>5934</v>
      </c>
      <c r="P24" s="21">
        <v>60</v>
      </c>
      <c r="Q24" s="36">
        <f t="shared" si="0"/>
        <v>2632.3970452446906</v>
      </c>
      <c r="R24" s="37">
        <f t="shared" si="0"/>
        <v>3290.4963065558632</v>
      </c>
      <c r="S24" s="37">
        <f t="shared" si="0"/>
        <v>3158.8764542936287</v>
      </c>
    </row>
    <row r="25" spans="1:19" x14ac:dyDescent="0.2">
      <c r="A25" s="21" t="s">
        <v>930</v>
      </c>
      <c r="B25" s="21" t="s">
        <v>981</v>
      </c>
      <c r="C25" s="22" t="s">
        <v>934</v>
      </c>
      <c r="D25" s="23" t="s">
        <v>459</v>
      </c>
      <c r="E25" s="22" t="s">
        <v>881</v>
      </c>
      <c r="F25" s="36">
        <v>481</v>
      </c>
      <c r="G25" s="36">
        <v>14119</v>
      </c>
      <c r="H25" s="36">
        <v>2005</v>
      </c>
      <c r="I25" s="36">
        <v>2468</v>
      </c>
      <c r="J25" s="36">
        <v>5945</v>
      </c>
      <c r="K25" s="36">
        <v>1879</v>
      </c>
      <c r="L25" s="36">
        <v>58</v>
      </c>
      <c r="M25" s="36">
        <v>13271</v>
      </c>
      <c r="N25" s="36">
        <v>3708</v>
      </c>
      <c r="O25" s="36">
        <v>1204</v>
      </c>
      <c r="P25" s="21">
        <v>24</v>
      </c>
      <c r="Q25" s="36">
        <f t="shared" si="0"/>
        <v>2632.3970452446906</v>
      </c>
      <c r="R25" s="37">
        <f t="shared" si="0"/>
        <v>3290.4963065558632</v>
      </c>
      <c r="S25" s="37">
        <f t="shared" si="0"/>
        <v>3158.8764542936287</v>
      </c>
    </row>
    <row r="26" spans="1:19" x14ac:dyDescent="0.2">
      <c r="A26" s="21" t="s">
        <v>930</v>
      </c>
      <c r="B26" s="21" t="s">
        <v>984</v>
      </c>
      <c r="C26" s="22" t="s">
        <v>934</v>
      </c>
      <c r="D26" s="23" t="s">
        <v>485</v>
      </c>
      <c r="E26" s="22" t="s">
        <v>881</v>
      </c>
      <c r="F26" s="36">
        <v>1629</v>
      </c>
      <c r="G26" s="36">
        <v>25341</v>
      </c>
      <c r="H26" s="36">
        <v>2597</v>
      </c>
      <c r="I26" s="36">
        <v>2030</v>
      </c>
      <c r="J26" s="36">
        <v>19470</v>
      </c>
      <c r="K26" s="36">
        <v>2868</v>
      </c>
      <c r="L26" s="36">
        <v>4149</v>
      </c>
      <c r="M26" s="36">
        <v>17172</v>
      </c>
      <c r="N26" s="36">
        <v>6485</v>
      </c>
      <c r="O26" s="36">
        <v>1772</v>
      </c>
      <c r="P26" s="21">
        <v>20</v>
      </c>
      <c r="Q26" s="36">
        <f t="shared" si="0"/>
        <v>2632.3970452446906</v>
      </c>
      <c r="R26" s="37">
        <f t="shared" si="0"/>
        <v>3290.4963065558632</v>
      </c>
      <c r="S26" s="37">
        <f t="shared" si="0"/>
        <v>3158.8764542936287</v>
      </c>
    </row>
    <row r="27" spans="1:19" x14ac:dyDescent="0.2">
      <c r="A27" s="21" t="s">
        <v>930</v>
      </c>
      <c r="B27" s="21" t="s">
        <v>986</v>
      </c>
      <c r="C27" s="22" t="s">
        <v>934</v>
      </c>
      <c r="D27" s="23" t="s">
        <v>506</v>
      </c>
      <c r="E27" s="22" t="s">
        <v>881</v>
      </c>
      <c r="F27" s="36">
        <v>964</v>
      </c>
      <c r="G27" s="36">
        <v>26984</v>
      </c>
      <c r="H27" s="36">
        <v>2233</v>
      </c>
      <c r="I27" s="36">
        <v>3307</v>
      </c>
      <c r="J27" s="36">
        <v>15267</v>
      </c>
      <c r="K27" s="36">
        <v>2500</v>
      </c>
      <c r="L27" s="36">
        <v>7705</v>
      </c>
      <c r="M27" s="36">
        <v>14354</v>
      </c>
      <c r="N27" s="36">
        <v>5155</v>
      </c>
      <c r="O27" s="36">
        <v>1755</v>
      </c>
      <c r="P27" s="21">
        <v>38</v>
      </c>
      <c r="Q27" s="36">
        <f t="shared" si="0"/>
        <v>2632.3970452446906</v>
      </c>
      <c r="R27" s="37">
        <f t="shared" si="0"/>
        <v>3290.4963065558632</v>
      </c>
      <c r="S27" s="37">
        <f t="shared" si="0"/>
        <v>3158.8764542936287</v>
      </c>
    </row>
    <row r="28" spans="1:19" x14ac:dyDescent="0.2">
      <c r="A28" s="21" t="s">
        <v>930</v>
      </c>
      <c r="B28" s="21" t="s">
        <v>988</v>
      </c>
      <c r="C28" s="22" t="s">
        <v>934</v>
      </c>
      <c r="D28" s="23" t="s">
        <v>517</v>
      </c>
      <c r="E28" s="22" t="s">
        <v>881</v>
      </c>
      <c r="F28" s="36">
        <v>2463</v>
      </c>
      <c r="G28" s="36">
        <v>55220</v>
      </c>
      <c r="H28" s="36">
        <v>3437</v>
      </c>
      <c r="I28" s="36">
        <v>8579</v>
      </c>
      <c r="J28" s="36">
        <v>22698</v>
      </c>
      <c r="K28" s="36">
        <v>7589</v>
      </c>
      <c r="L28" s="36">
        <v>13764</v>
      </c>
      <c r="M28" s="36">
        <v>23580</v>
      </c>
      <c r="N28" s="36">
        <v>8205</v>
      </c>
      <c r="O28" s="36">
        <v>3167</v>
      </c>
      <c r="P28" s="21">
        <v>58</v>
      </c>
      <c r="Q28" s="36">
        <f t="shared" si="0"/>
        <v>2632.3970452446906</v>
      </c>
      <c r="R28" s="37">
        <f t="shared" si="0"/>
        <v>3290.4963065558632</v>
      </c>
      <c r="S28" s="37">
        <f t="shared" si="0"/>
        <v>3158.8764542936287</v>
      </c>
    </row>
    <row r="29" spans="1:19" x14ac:dyDescent="0.2">
      <c r="A29" s="21" t="s">
        <v>930</v>
      </c>
      <c r="B29" s="21" t="s">
        <v>992</v>
      </c>
      <c r="C29" s="22" t="s">
        <v>934</v>
      </c>
      <c r="D29" s="23" t="s">
        <v>544</v>
      </c>
      <c r="E29" s="22" t="s">
        <v>881</v>
      </c>
      <c r="F29" s="36">
        <v>886</v>
      </c>
      <c r="G29" s="36">
        <v>11986</v>
      </c>
      <c r="H29" s="36">
        <v>2189</v>
      </c>
      <c r="I29" s="36">
        <v>2904</v>
      </c>
      <c r="J29" s="36">
        <v>7231</v>
      </c>
      <c r="K29" s="36">
        <v>1369</v>
      </c>
      <c r="L29" s="36">
        <v>2015</v>
      </c>
      <c r="M29" s="36">
        <v>9643</v>
      </c>
      <c r="N29" s="36">
        <v>2836</v>
      </c>
      <c r="O29" s="36">
        <v>1585</v>
      </c>
      <c r="P29" s="21">
        <v>24</v>
      </c>
      <c r="Q29" s="36">
        <f t="shared" si="0"/>
        <v>2632.3970452446906</v>
      </c>
      <c r="R29" s="37">
        <f t="shared" si="0"/>
        <v>3290.4963065558632</v>
      </c>
      <c r="S29" s="37">
        <f t="shared" si="0"/>
        <v>3158.8764542936287</v>
      </c>
    </row>
    <row r="30" spans="1:19" x14ac:dyDescent="0.2">
      <c r="A30" s="21" t="s">
        <v>930</v>
      </c>
      <c r="B30" s="21" t="s">
        <v>994</v>
      </c>
      <c r="C30" s="22" t="s">
        <v>957</v>
      </c>
      <c r="D30" s="23" t="s">
        <v>549</v>
      </c>
      <c r="E30" s="22" t="s">
        <v>881</v>
      </c>
      <c r="F30" s="36">
        <v>3086</v>
      </c>
      <c r="G30" s="36">
        <v>52986</v>
      </c>
      <c r="H30" s="36">
        <v>3260</v>
      </c>
      <c r="I30" s="36">
        <v>3447</v>
      </c>
      <c r="J30" s="36">
        <v>27219</v>
      </c>
      <c r="K30" s="36">
        <v>5291</v>
      </c>
      <c r="L30" s="36">
        <v>1961</v>
      </c>
      <c r="M30" s="36">
        <v>23837</v>
      </c>
      <c r="N30" s="36">
        <v>9496</v>
      </c>
      <c r="O30" s="36">
        <v>4048</v>
      </c>
      <c r="P30" s="21">
        <v>38</v>
      </c>
      <c r="Q30" s="36">
        <f t="shared" si="0"/>
        <v>2632.3970452446906</v>
      </c>
      <c r="R30" s="37">
        <f t="shared" si="0"/>
        <v>3290.4963065558632</v>
      </c>
      <c r="S30" s="37">
        <f t="shared" si="0"/>
        <v>3158.8764542936287</v>
      </c>
    </row>
    <row r="31" spans="1:19" x14ac:dyDescent="0.2">
      <c r="A31" s="21" t="s">
        <v>930</v>
      </c>
      <c r="B31" s="21" t="s">
        <v>1000</v>
      </c>
      <c r="C31" s="22" t="s">
        <v>934</v>
      </c>
      <c r="D31" s="23" t="s">
        <v>630</v>
      </c>
      <c r="E31" s="22" t="s">
        <v>881</v>
      </c>
      <c r="F31" s="36">
        <v>723</v>
      </c>
      <c r="G31" s="36">
        <v>12615</v>
      </c>
      <c r="H31" s="36">
        <v>2230</v>
      </c>
      <c r="I31" s="36">
        <v>10981</v>
      </c>
      <c r="J31" s="36">
        <v>6192</v>
      </c>
      <c r="K31" s="36">
        <v>274</v>
      </c>
      <c r="L31" s="36">
        <v>663</v>
      </c>
      <c r="M31" s="36">
        <v>15947</v>
      </c>
      <c r="N31" s="36">
        <v>5428</v>
      </c>
      <c r="O31" s="36">
        <v>2292</v>
      </c>
      <c r="P31" s="21">
        <v>24</v>
      </c>
      <c r="Q31" s="36">
        <f t="shared" si="0"/>
        <v>2632.3970452446906</v>
      </c>
      <c r="R31" s="37">
        <f t="shared" si="0"/>
        <v>3290.4963065558632</v>
      </c>
      <c r="S31" s="37">
        <f t="shared" si="0"/>
        <v>3158.8764542936287</v>
      </c>
    </row>
    <row r="32" spans="1:19" x14ac:dyDescent="0.2">
      <c r="A32" s="21" t="s">
        <v>930</v>
      </c>
      <c r="B32" s="21" t="s">
        <v>1009</v>
      </c>
      <c r="C32" s="22" t="s">
        <v>934</v>
      </c>
      <c r="D32" s="23" t="s">
        <v>679</v>
      </c>
      <c r="E32" s="22" t="s">
        <v>881</v>
      </c>
      <c r="F32" s="36">
        <v>3559</v>
      </c>
      <c r="G32" s="36">
        <v>30635</v>
      </c>
      <c r="H32" s="36">
        <v>3989</v>
      </c>
      <c r="I32" s="36">
        <v>951</v>
      </c>
      <c r="J32" s="36">
        <v>15250</v>
      </c>
      <c r="K32" s="36">
        <v>4966</v>
      </c>
      <c r="L32" s="36">
        <v>1792</v>
      </c>
      <c r="M32" s="36">
        <v>29007</v>
      </c>
      <c r="N32" s="36">
        <v>9481</v>
      </c>
      <c r="O32" s="36">
        <v>2357</v>
      </c>
      <c r="P32" s="21">
        <v>36</v>
      </c>
      <c r="Q32" s="36">
        <f t="shared" si="0"/>
        <v>2632.3970452446906</v>
      </c>
      <c r="R32" s="37">
        <f t="shared" si="0"/>
        <v>3290.4963065558632</v>
      </c>
      <c r="S32" s="37">
        <f t="shared" si="0"/>
        <v>3158.8764542936287</v>
      </c>
    </row>
    <row r="33" spans="1:19" x14ac:dyDescent="0.2">
      <c r="A33" s="21" t="s">
        <v>930</v>
      </c>
      <c r="B33" s="21" t="s">
        <v>1010</v>
      </c>
      <c r="C33" s="22" t="s">
        <v>934</v>
      </c>
      <c r="D33" s="23" t="s">
        <v>680</v>
      </c>
      <c r="E33" s="22" t="s">
        <v>881</v>
      </c>
      <c r="F33" s="36">
        <v>1413</v>
      </c>
      <c r="G33" s="36">
        <v>29843</v>
      </c>
      <c r="H33" s="36">
        <v>2591</v>
      </c>
      <c r="I33" s="36">
        <v>3798</v>
      </c>
      <c r="J33" s="36">
        <v>30253</v>
      </c>
      <c r="K33" s="36">
        <v>323</v>
      </c>
      <c r="L33" s="36">
        <v>3679</v>
      </c>
      <c r="M33" s="36">
        <v>21314</v>
      </c>
      <c r="N33" s="36">
        <v>21497</v>
      </c>
      <c r="O33" s="36">
        <v>2025</v>
      </c>
      <c r="P33" s="21">
        <v>36</v>
      </c>
      <c r="Q33" s="36">
        <f t="shared" si="0"/>
        <v>2632.3970452446906</v>
      </c>
      <c r="R33" s="37">
        <f t="shared" si="0"/>
        <v>3290.4963065558632</v>
      </c>
      <c r="S33" s="37">
        <f t="shared" si="0"/>
        <v>3158.8764542936287</v>
      </c>
    </row>
    <row r="34" spans="1:19" x14ac:dyDescent="0.2">
      <c r="A34" s="21" t="s">
        <v>930</v>
      </c>
      <c r="B34" s="21" t="s">
        <v>1011</v>
      </c>
      <c r="C34" s="22" t="s">
        <v>934</v>
      </c>
      <c r="D34" s="23" t="s">
        <v>693</v>
      </c>
      <c r="E34" s="22" t="s">
        <v>881</v>
      </c>
      <c r="F34" s="36">
        <v>530</v>
      </c>
      <c r="G34" s="36">
        <v>24443</v>
      </c>
      <c r="H34" s="36">
        <v>2647</v>
      </c>
      <c r="I34" s="36">
        <v>3564</v>
      </c>
      <c r="J34" s="36">
        <v>8144</v>
      </c>
      <c r="K34" s="36">
        <v>3105</v>
      </c>
      <c r="L34" s="36">
        <v>3273</v>
      </c>
      <c r="M34" s="36">
        <v>14297</v>
      </c>
      <c r="N34" s="36">
        <v>5480</v>
      </c>
      <c r="O34" s="36">
        <v>2968</v>
      </c>
      <c r="P34" s="21">
        <v>24</v>
      </c>
      <c r="Q34" s="36">
        <f t="shared" si="0"/>
        <v>2632.3970452446906</v>
      </c>
      <c r="R34" s="37">
        <f t="shared" si="0"/>
        <v>3290.4963065558632</v>
      </c>
      <c r="S34" s="37">
        <f t="shared" si="0"/>
        <v>3158.8764542936287</v>
      </c>
    </row>
    <row r="35" spans="1:19" x14ac:dyDescent="0.2">
      <c r="A35" s="21" t="s">
        <v>930</v>
      </c>
      <c r="B35" s="21" t="s">
        <v>1014</v>
      </c>
      <c r="C35" s="22" t="s">
        <v>934</v>
      </c>
      <c r="D35" s="23" t="s">
        <v>707</v>
      </c>
      <c r="E35" s="22" t="s">
        <v>881</v>
      </c>
      <c r="F35" s="36">
        <v>3310</v>
      </c>
      <c r="G35" s="36">
        <v>42920</v>
      </c>
      <c r="H35" s="36">
        <v>3720</v>
      </c>
      <c r="I35" s="36">
        <v>3434</v>
      </c>
      <c r="J35" s="36">
        <v>20739</v>
      </c>
      <c r="K35" s="36">
        <v>4382</v>
      </c>
      <c r="L35" s="36">
        <v>17269</v>
      </c>
      <c r="M35" s="36">
        <v>41082</v>
      </c>
      <c r="N35" s="36">
        <v>11179</v>
      </c>
      <c r="O35" s="36">
        <v>14390</v>
      </c>
      <c r="P35" s="21">
        <v>31</v>
      </c>
      <c r="Q35" s="36">
        <f t="shared" si="0"/>
        <v>2632.3970452446906</v>
      </c>
      <c r="R35" s="37">
        <f t="shared" si="0"/>
        <v>3290.4963065558632</v>
      </c>
      <c r="S35" s="37">
        <f t="shared" si="0"/>
        <v>3158.8764542936287</v>
      </c>
    </row>
    <row r="36" spans="1:19" x14ac:dyDescent="0.2">
      <c r="A36" s="21" t="s">
        <v>930</v>
      </c>
      <c r="B36" s="21" t="s">
        <v>1017</v>
      </c>
      <c r="C36" s="22" t="s">
        <v>934</v>
      </c>
      <c r="D36" s="23" t="s">
        <v>725</v>
      </c>
      <c r="E36" s="22" t="s">
        <v>881</v>
      </c>
      <c r="F36" s="36">
        <v>1361</v>
      </c>
      <c r="G36" s="36">
        <v>19296</v>
      </c>
      <c r="H36" s="36">
        <v>2687</v>
      </c>
      <c r="I36" s="36">
        <v>3080</v>
      </c>
      <c r="J36" s="36">
        <v>7594</v>
      </c>
      <c r="K36" s="36">
        <v>1955</v>
      </c>
      <c r="L36" s="36">
        <v>5363</v>
      </c>
      <c r="M36" s="36">
        <v>13290</v>
      </c>
      <c r="N36" s="36">
        <v>6094</v>
      </c>
      <c r="O36" s="36">
        <v>5728</v>
      </c>
      <c r="P36" s="21">
        <v>24</v>
      </c>
      <c r="Q36" s="36">
        <f t="shared" si="0"/>
        <v>2632.3970452446906</v>
      </c>
      <c r="R36" s="37">
        <f t="shared" si="0"/>
        <v>3290.4963065558632</v>
      </c>
      <c r="S36" s="37">
        <f t="shared" si="0"/>
        <v>3158.8764542936287</v>
      </c>
    </row>
    <row r="37" spans="1:19" x14ac:dyDescent="0.2">
      <c r="A37" s="21" t="s">
        <v>930</v>
      </c>
      <c r="B37" s="21" t="s">
        <v>1018</v>
      </c>
      <c r="C37" s="22" t="s">
        <v>934</v>
      </c>
      <c r="D37" s="23" t="s">
        <v>732</v>
      </c>
      <c r="E37" s="22" t="s">
        <v>881</v>
      </c>
      <c r="F37" s="36">
        <v>419</v>
      </c>
      <c r="G37" s="36">
        <v>7074</v>
      </c>
      <c r="H37" s="36">
        <v>750</v>
      </c>
      <c r="I37" s="36">
        <v>3976</v>
      </c>
      <c r="J37" s="36">
        <v>4523</v>
      </c>
      <c r="K37" s="36">
        <v>105</v>
      </c>
      <c r="L37" s="36">
        <v>865</v>
      </c>
      <c r="M37" s="36">
        <v>6313</v>
      </c>
      <c r="N37" s="36">
        <v>2020</v>
      </c>
      <c r="O37" s="36">
        <v>1097</v>
      </c>
      <c r="P37" s="21">
        <v>24</v>
      </c>
      <c r="Q37" s="36">
        <f t="shared" si="0"/>
        <v>2632.3970452446906</v>
      </c>
      <c r="R37" s="37">
        <f t="shared" si="0"/>
        <v>3290.4963065558632</v>
      </c>
      <c r="S37" s="37">
        <f t="shared" si="0"/>
        <v>3158.8764542936287</v>
      </c>
    </row>
    <row r="38" spans="1:19" x14ac:dyDescent="0.2">
      <c r="A38" s="21" t="s">
        <v>930</v>
      </c>
      <c r="B38" s="21" t="s">
        <v>1021</v>
      </c>
      <c r="C38" s="22" t="s">
        <v>934</v>
      </c>
      <c r="D38" s="23" t="s">
        <v>764</v>
      </c>
      <c r="E38" s="22" t="s">
        <v>881</v>
      </c>
      <c r="F38" s="36">
        <v>502</v>
      </c>
      <c r="G38" s="36">
        <v>4225</v>
      </c>
      <c r="H38" s="36">
        <v>567</v>
      </c>
      <c r="I38" s="36">
        <v>1208</v>
      </c>
      <c r="J38" s="36">
        <v>4717</v>
      </c>
      <c r="K38" s="36">
        <v>510</v>
      </c>
      <c r="L38" s="36">
        <v>1902</v>
      </c>
      <c r="M38" s="36">
        <v>6054</v>
      </c>
      <c r="N38" s="36">
        <v>2740</v>
      </c>
      <c r="O38" s="36">
        <v>705</v>
      </c>
      <c r="P38" s="21">
        <v>12</v>
      </c>
      <c r="Q38" s="36">
        <f t="shared" si="0"/>
        <v>2632.3970452446906</v>
      </c>
      <c r="R38" s="37">
        <f t="shared" si="0"/>
        <v>3290.4963065558632</v>
      </c>
      <c r="S38" s="37">
        <f t="shared" si="0"/>
        <v>3158.8764542936287</v>
      </c>
    </row>
    <row r="39" spans="1:19" x14ac:dyDescent="0.2">
      <c r="A39" s="21" t="s">
        <v>930</v>
      </c>
      <c r="B39" s="21" t="s">
        <v>1024</v>
      </c>
      <c r="C39" s="22" t="s">
        <v>934</v>
      </c>
      <c r="D39" s="23" t="s">
        <v>788</v>
      </c>
      <c r="E39" s="22" t="s">
        <v>881</v>
      </c>
      <c r="F39" s="36">
        <v>1535</v>
      </c>
      <c r="G39" s="36">
        <v>29232</v>
      </c>
      <c r="H39" s="36">
        <v>1274</v>
      </c>
      <c r="I39" s="36">
        <v>1218</v>
      </c>
      <c r="J39" s="36">
        <v>9229</v>
      </c>
      <c r="K39" s="36">
        <v>1830</v>
      </c>
      <c r="L39" s="36">
        <v>620</v>
      </c>
      <c r="M39" s="36">
        <v>19059</v>
      </c>
      <c r="N39" s="36">
        <v>6782</v>
      </c>
      <c r="O39" s="36">
        <v>1438</v>
      </c>
      <c r="P39" s="21">
        <v>36</v>
      </c>
      <c r="Q39" s="36">
        <f t="shared" si="0"/>
        <v>2632.3970452446906</v>
      </c>
      <c r="R39" s="37">
        <f t="shared" si="0"/>
        <v>3290.4963065558632</v>
      </c>
      <c r="S39" s="37">
        <f t="shared" si="0"/>
        <v>3158.8764542936287</v>
      </c>
    </row>
    <row r="40" spans="1:19" x14ac:dyDescent="0.2">
      <c r="A40" s="21" t="s">
        <v>930</v>
      </c>
      <c r="B40" s="21" t="s">
        <v>1027</v>
      </c>
      <c r="C40" s="22" t="s">
        <v>934</v>
      </c>
      <c r="D40" s="23" t="s">
        <v>801</v>
      </c>
      <c r="E40" s="22" t="s">
        <v>881</v>
      </c>
      <c r="F40" s="36">
        <v>2252</v>
      </c>
      <c r="G40" s="36">
        <v>31184</v>
      </c>
      <c r="H40" s="36">
        <v>3530</v>
      </c>
      <c r="I40" s="36">
        <v>3844</v>
      </c>
      <c r="J40" s="36">
        <v>6616</v>
      </c>
      <c r="K40" s="36">
        <v>3864</v>
      </c>
      <c r="L40" s="36">
        <v>6427</v>
      </c>
      <c r="M40" s="36">
        <v>17175</v>
      </c>
      <c r="N40" s="36">
        <v>5361</v>
      </c>
      <c r="O40" s="36">
        <v>1584</v>
      </c>
      <c r="P40" s="21">
        <v>36</v>
      </c>
      <c r="Q40" s="36">
        <f t="shared" si="0"/>
        <v>2632.3970452446906</v>
      </c>
      <c r="R40" s="37">
        <f t="shared" si="0"/>
        <v>3290.4963065558632</v>
      </c>
      <c r="S40" s="37">
        <f t="shared" si="0"/>
        <v>3158.8764542936287</v>
      </c>
    </row>
    <row r="41" spans="1:19" x14ac:dyDescent="0.2">
      <c r="A41" s="21" t="s">
        <v>930</v>
      </c>
      <c r="B41" s="21" t="s">
        <v>1028</v>
      </c>
      <c r="C41" s="22" t="s">
        <v>934</v>
      </c>
      <c r="D41" s="23" t="s">
        <v>806</v>
      </c>
      <c r="E41" s="22" t="s">
        <v>881</v>
      </c>
      <c r="F41" s="36">
        <v>511</v>
      </c>
      <c r="G41" s="36">
        <v>9094</v>
      </c>
      <c r="H41" s="36">
        <v>1418</v>
      </c>
      <c r="I41" s="36">
        <v>1631</v>
      </c>
      <c r="J41" s="36">
        <v>5602</v>
      </c>
      <c r="K41" s="36">
        <v>321</v>
      </c>
      <c r="L41" s="36">
        <v>1525</v>
      </c>
      <c r="M41" s="36">
        <v>9716</v>
      </c>
      <c r="N41" s="36">
        <v>4050</v>
      </c>
      <c r="O41" s="36">
        <v>855</v>
      </c>
      <c r="P41" s="21">
        <v>24</v>
      </c>
      <c r="Q41" s="36">
        <f t="shared" si="0"/>
        <v>2632.3970452446906</v>
      </c>
      <c r="R41" s="37">
        <f t="shared" si="0"/>
        <v>3290.4963065558632</v>
      </c>
      <c r="S41" s="37">
        <f t="shared" si="0"/>
        <v>3158.8764542936287</v>
      </c>
    </row>
    <row r="42" spans="1:19" x14ac:dyDescent="0.2">
      <c r="A42" s="21" t="s">
        <v>930</v>
      </c>
      <c r="B42" s="21" t="s">
        <v>1033</v>
      </c>
      <c r="C42" s="22" t="s">
        <v>934</v>
      </c>
      <c r="D42" s="23" t="s">
        <v>832</v>
      </c>
      <c r="E42" s="22" t="s">
        <v>881</v>
      </c>
      <c r="F42" s="36">
        <v>3995</v>
      </c>
      <c r="G42" s="36">
        <v>68922</v>
      </c>
      <c r="H42" s="36">
        <v>9722</v>
      </c>
      <c r="I42" s="36">
        <v>23317</v>
      </c>
      <c r="J42" s="36">
        <v>30321</v>
      </c>
      <c r="K42" s="36">
        <v>7368</v>
      </c>
      <c r="L42" s="36">
        <v>7536</v>
      </c>
      <c r="M42" s="36">
        <v>32040</v>
      </c>
      <c r="N42" s="36">
        <v>11812</v>
      </c>
      <c r="O42" s="36">
        <v>7171</v>
      </c>
      <c r="P42" s="21">
        <v>58</v>
      </c>
      <c r="Q42" s="36">
        <f t="shared" si="0"/>
        <v>2632.3970452446906</v>
      </c>
      <c r="R42" s="37">
        <f t="shared" si="0"/>
        <v>3290.4963065558632</v>
      </c>
      <c r="S42" s="37">
        <f t="shared" si="0"/>
        <v>3158.8764542936287</v>
      </c>
    </row>
    <row r="43" spans="1:19" x14ac:dyDescent="0.2">
      <c r="A43" s="21" t="s">
        <v>930</v>
      </c>
      <c r="B43" s="21" t="s">
        <v>1034</v>
      </c>
      <c r="C43" s="22" t="s">
        <v>934</v>
      </c>
      <c r="D43" s="23" t="s">
        <v>841</v>
      </c>
      <c r="E43" s="22" t="s">
        <v>881</v>
      </c>
      <c r="F43" s="36">
        <v>1034</v>
      </c>
      <c r="G43" s="36">
        <v>31523</v>
      </c>
      <c r="H43" s="36">
        <v>3227</v>
      </c>
      <c r="I43" s="36">
        <v>10955</v>
      </c>
      <c r="J43" s="36">
        <v>12615</v>
      </c>
      <c r="K43" s="36">
        <v>2121</v>
      </c>
      <c r="L43" s="36">
        <v>7847</v>
      </c>
      <c r="M43" s="36">
        <v>14891</v>
      </c>
      <c r="N43" s="36">
        <v>5402</v>
      </c>
      <c r="O43" s="36">
        <v>6296</v>
      </c>
      <c r="P43" s="21">
        <v>30</v>
      </c>
      <c r="Q43" s="36">
        <f t="shared" si="0"/>
        <v>2632.3970452446906</v>
      </c>
      <c r="R43" s="37">
        <f t="shared" si="0"/>
        <v>3290.4963065558632</v>
      </c>
      <c r="S43" s="37">
        <f t="shared" si="0"/>
        <v>3158.8764542936287</v>
      </c>
    </row>
    <row r="45" spans="1:19" x14ac:dyDescent="0.2">
      <c r="E45" s="35" t="s">
        <v>1036</v>
      </c>
      <c r="F45" s="15">
        <f>SUM(F12:F43)</f>
        <v>49420</v>
      </c>
      <c r="G45" s="15">
        <f t="shared" ref="G45:P45" si="1">SUM(G12:G43)</f>
        <v>880516</v>
      </c>
      <c r="H45" s="15">
        <f t="shared" si="1"/>
        <v>93506</v>
      </c>
      <c r="I45" s="15">
        <f t="shared" si="1"/>
        <v>146644</v>
      </c>
      <c r="J45" s="15">
        <f t="shared" si="1"/>
        <v>464545</v>
      </c>
      <c r="K45" s="15">
        <f t="shared" si="1"/>
        <v>88361</v>
      </c>
      <c r="L45" s="15">
        <f t="shared" si="1"/>
        <v>145935</v>
      </c>
      <c r="M45" s="15">
        <f t="shared" si="1"/>
        <v>564476</v>
      </c>
      <c r="N45" s="15">
        <f t="shared" si="1"/>
        <v>223303</v>
      </c>
      <c r="O45" s="15">
        <f t="shared" si="1"/>
        <v>95340</v>
      </c>
      <c r="P45" s="15">
        <f t="shared" si="1"/>
        <v>1083</v>
      </c>
    </row>
    <row r="46" spans="1:19" ht="11.25" customHeight="1" x14ac:dyDescent="0.2">
      <c r="E46" s="35" t="s">
        <v>1035</v>
      </c>
      <c r="F46" s="16">
        <v>3</v>
      </c>
      <c r="G46" s="16">
        <v>1</v>
      </c>
      <c r="H46" s="16">
        <v>1</v>
      </c>
      <c r="I46" s="16">
        <v>1</v>
      </c>
      <c r="J46" s="16">
        <v>1</v>
      </c>
      <c r="K46" s="16">
        <v>1</v>
      </c>
      <c r="L46" s="16">
        <v>1</v>
      </c>
      <c r="M46" s="16">
        <v>1</v>
      </c>
      <c r="N46" s="16">
        <v>1</v>
      </c>
      <c r="O46" s="16">
        <v>1</v>
      </c>
      <c r="P46" s="17"/>
    </row>
    <row r="47" spans="1:19" x14ac:dyDescent="0.2">
      <c r="E47" s="35" t="s">
        <v>1038</v>
      </c>
      <c r="F47" s="15">
        <f>F46*F45</f>
        <v>148260</v>
      </c>
      <c r="G47" s="15">
        <f t="shared" ref="G47:O47" si="2">G46*G45</f>
        <v>880516</v>
      </c>
      <c r="H47" s="15">
        <f t="shared" si="2"/>
        <v>93506</v>
      </c>
      <c r="I47" s="15">
        <f t="shared" si="2"/>
        <v>146644</v>
      </c>
      <c r="J47" s="15">
        <f t="shared" si="2"/>
        <v>464545</v>
      </c>
      <c r="K47" s="15">
        <f t="shared" si="2"/>
        <v>88361</v>
      </c>
      <c r="L47" s="15">
        <f t="shared" si="2"/>
        <v>145935</v>
      </c>
      <c r="M47" s="15">
        <f t="shared" si="2"/>
        <v>564476</v>
      </c>
      <c r="N47" s="15">
        <f t="shared" si="2"/>
        <v>223303</v>
      </c>
      <c r="O47" s="15">
        <f t="shared" si="2"/>
        <v>95340</v>
      </c>
      <c r="P47" s="17"/>
    </row>
    <row r="49" spans="5:7" x14ac:dyDescent="0.2">
      <c r="E49" s="35" t="s">
        <v>1039</v>
      </c>
      <c r="F49" s="14">
        <f>SUM(F47:O47)</f>
        <v>2850886</v>
      </c>
    </row>
    <row r="50" spans="5:7" x14ac:dyDescent="0.2">
      <c r="E50" s="35" t="s">
        <v>1040</v>
      </c>
      <c r="F50" s="14">
        <f>P45</f>
        <v>1083</v>
      </c>
    </row>
    <row r="52" spans="5:7" x14ac:dyDescent="0.2">
      <c r="E52" s="20" t="s">
        <v>1037</v>
      </c>
      <c r="F52" s="18">
        <f>F49/F50</f>
        <v>2632.3970452446906</v>
      </c>
      <c r="G52" s="19" t="s">
        <v>1041</v>
      </c>
    </row>
    <row r="54" spans="5:7" x14ac:dyDescent="0.2">
      <c r="E54" s="30" t="s">
        <v>1043</v>
      </c>
      <c r="F54" s="31">
        <f>F52*1.25</f>
        <v>3290.4963065558632</v>
      </c>
      <c r="G54" s="32" t="s">
        <v>1041</v>
      </c>
    </row>
    <row r="55" spans="5:7" x14ac:dyDescent="0.2">
      <c r="E55" s="30" t="s">
        <v>1044</v>
      </c>
      <c r="F55" s="33">
        <f>F52*1.2</f>
        <v>3158.8764542936287</v>
      </c>
      <c r="G5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4 D56:D1048576">
    <cfRule type="duplicateValues" dxfId="346" priority="5"/>
  </conditionalFormatting>
  <conditionalFormatting sqref="D12:D43">
    <cfRule type="duplicateValues" dxfId="345" priority="4"/>
  </conditionalFormatting>
  <conditionalFormatting sqref="D45:D55">
    <cfRule type="duplicateValues" dxfId="344" priority="3"/>
  </conditionalFormatting>
  <conditionalFormatting sqref="D1:D9">
    <cfRule type="duplicateValues" dxfId="343" priority="2"/>
  </conditionalFormatting>
  <conditionalFormatting sqref="D10">
    <cfRule type="duplicateValues" dxfId="34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1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39"/>
  <sheetViews>
    <sheetView showGridLines="0" zoomScaleNormal="100" workbookViewId="0">
      <pane ySplit="11" topLeftCell="A24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3.28515625" style="9" bestFit="1" customWidth="1"/>
    <col min="3" max="3" width="8" style="5" bestFit="1" customWidth="1"/>
    <col min="4" max="4" width="30.85546875" style="9" bestFit="1" customWidth="1"/>
    <col min="5" max="5" width="41.5703125" style="5" customWidth="1"/>
    <col min="6" max="6" width="8.28515625" style="10" customWidth="1"/>
    <col min="7" max="7" width="7.5703125" style="10" customWidth="1"/>
    <col min="8" max="9" width="6.7109375" style="10" customWidth="1"/>
    <col min="10" max="10" width="7.8554687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931</v>
      </c>
      <c r="C12" s="22" t="s">
        <v>926</v>
      </c>
      <c r="D12" s="23" t="s">
        <v>170</v>
      </c>
      <c r="E12" s="22" t="s">
        <v>873</v>
      </c>
      <c r="F12" s="36">
        <v>4053</v>
      </c>
      <c r="G12" s="36">
        <v>128403</v>
      </c>
      <c r="H12" s="36">
        <v>972</v>
      </c>
      <c r="I12" s="36">
        <v>43817</v>
      </c>
      <c r="J12" s="36">
        <v>60005</v>
      </c>
      <c r="K12" s="36">
        <v>30881</v>
      </c>
      <c r="L12" s="36">
        <v>43941</v>
      </c>
      <c r="M12" s="36">
        <v>0</v>
      </c>
      <c r="N12" s="36">
        <v>20</v>
      </c>
      <c r="O12" s="36">
        <v>173</v>
      </c>
      <c r="P12" s="21">
        <v>66</v>
      </c>
      <c r="Q12" s="36">
        <f>F36</f>
        <v>4269.9671772428883</v>
      </c>
      <c r="R12" s="37">
        <f>F38</f>
        <v>5337.4589715536104</v>
      </c>
      <c r="S12" s="37">
        <f>F39</f>
        <v>5123.9606126914659</v>
      </c>
    </row>
    <row r="13" spans="1:19" x14ac:dyDescent="0.2">
      <c r="A13" s="21" t="s">
        <v>930</v>
      </c>
      <c r="B13" s="21" t="s">
        <v>935</v>
      </c>
      <c r="C13" s="22" t="s">
        <v>926</v>
      </c>
      <c r="D13" s="23" t="s">
        <v>178</v>
      </c>
      <c r="E13" s="22" t="s">
        <v>873</v>
      </c>
      <c r="F13" s="36">
        <v>4994</v>
      </c>
      <c r="G13" s="36">
        <v>160325</v>
      </c>
      <c r="H13" s="36">
        <v>1566</v>
      </c>
      <c r="I13" s="36">
        <v>53647</v>
      </c>
      <c r="J13" s="36">
        <v>82735</v>
      </c>
      <c r="K13" s="36">
        <v>35783</v>
      </c>
      <c r="L13" s="36">
        <v>35313</v>
      </c>
      <c r="M13" s="36">
        <v>6</v>
      </c>
      <c r="N13" s="36">
        <v>199</v>
      </c>
      <c r="O13" s="36">
        <v>811</v>
      </c>
      <c r="P13" s="21">
        <v>72</v>
      </c>
      <c r="Q13" s="36">
        <f>Q12</f>
        <v>4269.9671772428883</v>
      </c>
      <c r="R13" s="37">
        <f>R12</f>
        <v>5337.4589715536104</v>
      </c>
      <c r="S13" s="37">
        <f>S12</f>
        <v>5123.9606126914659</v>
      </c>
    </row>
    <row r="14" spans="1:19" x14ac:dyDescent="0.2">
      <c r="A14" s="21" t="s">
        <v>930</v>
      </c>
      <c r="B14" s="21" t="s">
        <v>946</v>
      </c>
      <c r="C14" s="22" t="s">
        <v>926</v>
      </c>
      <c r="D14" s="23" t="s">
        <v>220</v>
      </c>
      <c r="E14" s="22" t="s">
        <v>873</v>
      </c>
      <c r="F14" s="36">
        <v>4253</v>
      </c>
      <c r="G14" s="36">
        <v>74244</v>
      </c>
      <c r="H14" s="36">
        <v>2168</v>
      </c>
      <c r="I14" s="36">
        <v>50402</v>
      </c>
      <c r="J14" s="36">
        <v>69319</v>
      </c>
      <c r="K14" s="36">
        <v>11554</v>
      </c>
      <c r="L14" s="36">
        <v>29188</v>
      </c>
      <c r="M14" s="36">
        <v>2</v>
      </c>
      <c r="N14" s="36">
        <v>75</v>
      </c>
      <c r="O14" s="36">
        <v>3888</v>
      </c>
      <c r="P14" s="21">
        <v>77</v>
      </c>
      <c r="Q14" s="36">
        <f t="shared" ref="Q14:S27" si="0">Q13</f>
        <v>4269.9671772428883</v>
      </c>
      <c r="R14" s="37">
        <f t="shared" si="0"/>
        <v>5337.4589715536104</v>
      </c>
      <c r="S14" s="37">
        <f t="shared" si="0"/>
        <v>5123.9606126914659</v>
      </c>
    </row>
    <row r="15" spans="1:19" x14ac:dyDescent="0.2">
      <c r="A15" s="21" t="s">
        <v>930</v>
      </c>
      <c r="B15" s="21" t="s">
        <v>947</v>
      </c>
      <c r="C15" s="22" t="s">
        <v>926</v>
      </c>
      <c r="D15" s="23" t="s">
        <v>231</v>
      </c>
      <c r="E15" s="22" t="s">
        <v>873</v>
      </c>
      <c r="F15" s="36">
        <v>3625</v>
      </c>
      <c r="G15" s="36">
        <v>144848</v>
      </c>
      <c r="H15" s="36">
        <v>1013</v>
      </c>
      <c r="I15" s="36">
        <v>42643</v>
      </c>
      <c r="J15" s="36">
        <v>82083</v>
      </c>
      <c r="K15" s="36">
        <v>33978</v>
      </c>
      <c r="L15" s="36">
        <v>56295</v>
      </c>
      <c r="M15" s="36">
        <v>0</v>
      </c>
      <c r="N15" s="36">
        <v>66</v>
      </c>
      <c r="O15" s="36">
        <v>264</v>
      </c>
      <c r="P15" s="21">
        <v>108</v>
      </c>
      <c r="Q15" s="36">
        <f t="shared" si="0"/>
        <v>4269.9671772428883</v>
      </c>
      <c r="R15" s="37">
        <f t="shared" si="0"/>
        <v>5337.4589715536104</v>
      </c>
      <c r="S15" s="37">
        <f t="shared" si="0"/>
        <v>5123.9606126914659</v>
      </c>
    </row>
    <row r="16" spans="1:19" x14ac:dyDescent="0.2">
      <c r="A16" s="21" t="s">
        <v>930</v>
      </c>
      <c r="B16" s="21" t="s">
        <v>959</v>
      </c>
      <c r="C16" s="22" t="s">
        <v>926</v>
      </c>
      <c r="D16" s="23" t="s">
        <v>312</v>
      </c>
      <c r="E16" s="22" t="s">
        <v>873</v>
      </c>
      <c r="F16" s="36">
        <v>6139</v>
      </c>
      <c r="G16" s="36">
        <v>141758</v>
      </c>
      <c r="H16" s="36">
        <v>657</v>
      </c>
      <c r="I16" s="36">
        <v>40070</v>
      </c>
      <c r="J16" s="36">
        <v>84775</v>
      </c>
      <c r="K16" s="36">
        <v>29896</v>
      </c>
      <c r="L16" s="36">
        <v>33075</v>
      </c>
      <c r="M16" s="36">
        <v>0</v>
      </c>
      <c r="N16" s="36">
        <v>94</v>
      </c>
      <c r="O16" s="36">
        <v>493</v>
      </c>
      <c r="P16" s="21">
        <v>117</v>
      </c>
      <c r="Q16" s="36">
        <f t="shared" si="0"/>
        <v>4269.9671772428883</v>
      </c>
      <c r="R16" s="37">
        <f t="shared" si="0"/>
        <v>5337.4589715536104</v>
      </c>
      <c r="S16" s="37">
        <f t="shared" si="0"/>
        <v>5123.9606126914659</v>
      </c>
    </row>
    <row r="17" spans="1:19" x14ac:dyDescent="0.2">
      <c r="A17" s="21" t="s">
        <v>930</v>
      </c>
      <c r="B17" s="21" t="s">
        <v>973</v>
      </c>
      <c r="C17" s="22" t="s">
        <v>926</v>
      </c>
      <c r="D17" s="23" t="s">
        <v>408</v>
      </c>
      <c r="E17" s="22" t="s">
        <v>873</v>
      </c>
      <c r="F17" s="36">
        <v>7752</v>
      </c>
      <c r="G17" s="36">
        <v>167468</v>
      </c>
      <c r="H17" s="36">
        <v>1349</v>
      </c>
      <c r="I17" s="36">
        <v>65168</v>
      </c>
      <c r="J17" s="36">
        <v>90984</v>
      </c>
      <c r="K17" s="36">
        <v>33057</v>
      </c>
      <c r="L17" s="36">
        <v>64937</v>
      </c>
      <c r="M17" s="36">
        <v>0</v>
      </c>
      <c r="N17" s="36">
        <v>106</v>
      </c>
      <c r="O17" s="36">
        <v>313</v>
      </c>
      <c r="P17" s="21">
        <v>109</v>
      </c>
      <c r="Q17" s="36">
        <f t="shared" si="0"/>
        <v>4269.9671772428883</v>
      </c>
      <c r="R17" s="37">
        <f t="shared" si="0"/>
        <v>5337.4589715536104</v>
      </c>
      <c r="S17" s="37">
        <f t="shared" si="0"/>
        <v>5123.9606126914659</v>
      </c>
    </row>
    <row r="18" spans="1:19" x14ac:dyDescent="0.2">
      <c r="A18" s="21" t="s">
        <v>930</v>
      </c>
      <c r="B18" s="21" t="s">
        <v>974</v>
      </c>
      <c r="C18" s="22" t="s">
        <v>926</v>
      </c>
      <c r="D18" s="23" t="s">
        <v>415</v>
      </c>
      <c r="E18" s="22" t="s">
        <v>873</v>
      </c>
      <c r="F18" s="36">
        <v>7280</v>
      </c>
      <c r="G18" s="36">
        <v>143850</v>
      </c>
      <c r="H18" s="36">
        <v>1173</v>
      </c>
      <c r="I18" s="36">
        <v>51472</v>
      </c>
      <c r="J18" s="36">
        <v>89883</v>
      </c>
      <c r="K18" s="36">
        <v>26128</v>
      </c>
      <c r="L18" s="36">
        <v>28217</v>
      </c>
      <c r="M18" s="36">
        <v>0</v>
      </c>
      <c r="N18" s="36">
        <v>3470</v>
      </c>
      <c r="O18" s="36">
        <v>519</v>
      </c>
      <c r="P18" s="21">
        <v>96</v>
      </c>
      <c r="Q18" s="36">
        <f t="shared" si="0"/>
        <v>4269.9671772428883</v>
      </c>
      <c r="R18" s="37">
        <f t="shared" si="0"/>
        <v>5337.4589715536104</v>
      </c>
      <c r="S18" s="37">
        <f t="shared" si="0"/>
        <v>5123.9606126914659</v>
      </c>
    </row>
    <row r="19" spans="1:19" x14ac:dyDescent="0.2">
      <c r="A19" s="21" t="s">
        <v>930</v>
      </c>
      <c r="B19" s="21" t="s">
        <v>978</v>
      </c>
      <c r="C19" s="22" t="s">
        <v>926</v>
      </c>
      <c r="D19" s="23" t="s">
        <v>432</v>
      </c>
      <c r="E19" s="22" t="s">
        <v>873</v>
      </c>
      <c r="F19" s="36">
        <v>3391</v>
      </c>
      <c r="G19" s="36">
        <v>153833</v>
      </c>
      <c r="H19" s="36">
        <v>1525</v>
      </c>
      <c r="I19" s="36">
        <v>35151</v>
      </c>
      <c r="J19" s="36">
        <v>75333</v>
      </c>
      <c r="K19" s="36">
        <v>24488</v>
      </c>
      <c r="L19" s="36">
        <v>28118</v>
      </c>
      <c r="M19" s="36">
        <v>3</v>
      </c>
      <c r="N19" s="36">
        <v>104</v>
      </c>
      <c r="O19" s="36">
        <v>553</v>
      </c>
      <c r="P19" s="21">
        <v>72</v>
      </c>
      <c r="Q19" s="36">
        <f t="shared" si="0"/>
        <v>4269.9671772428883</v>
      </c>
      <c r="R19" s="37">
        <f t="shared" si="0"/>
        <v>5337.4589715536104</v>
      </c>
      <c r="S19" s="37">
        <f t="shared" si="0"/>
        <v>5123.9606126914659</v>
      </c>
    </row>
    <row r="20" spans="1:19" x14ac:dyDescent="0.2">
      <c r="A20" s="21" t="s">
        <v>930</v>
      </c>
      <c r="B20" s="21" t="s">
        <v>984</v>
      </c>
      <c r="C20" s="22" t="s">
        <v>926</v>
      </c>
      <c r="D20" s="23" t="s">
        <v>484</v>
      </c>
      <c r="E20" s="22" t="s">
        <v>873</v>
      </c>
      <c r="F20" s="36">
        <v>6130</v>
      </c>
      <c r="G20" s="36">
        <v>126645</v>
      </c>
      <c r="H20" s="36">
        <v>3982</v>
      </c>
      <c r="I20" s="36">
        <v>42594</v>
      </c>
      <c r="J20" s="36">
        <v>94655</v>
      </c>
      <c r="K20" s="36">
        <v>23454</v>
      </c>
      <c r="L20" s="36">
        <v>20408</v>
      </c>
      <c r="M20" s="36">
        <v>0</v>
      </c>
      <c r="N20" s="36">
        <v>336</v>
      </c>
      <c r="O20" s="36">
        <v>1425</v>
      </c>
      <c r="P20" s="21">
        <v>64</v>
      </c>
      <c r="Q20" s="36">
        <f t="shared" si="0"/>
        <v>4269.9671772428883</v>
      </c>
      <c r="R20" s="37">
        <f t="shared" si="0"/>
        <v>5337.4589715536104</v>
      </c>
      <c r="S20" s="37">
        <f t="shared" si="0"/>
        <v>5123.9606126914659</v>
      </c>
    </row>
    <row r="21" spans="1:19" x14ac:dyDescent="0.2">
      <c r="A21" s="21" t="s">
        <v>930</v>
      </c>
      <c r="B21" s="21" t="s">
        <v>986</v>
      </c>
      <c r="C21" s="22" t="s">
        <v>926</v>
      </c>
      <c r="D21" s="23" t="s">
        <v>505</v>
      </c>
      <c r="E21" s="22" t="s">
        <v>873</v>
      </c>
      <c r="F21" s="36">
        <v>6123</v>
      </c>
      <c r="G21" s="36">
        <v>176663</v>
      </c>
      <c r="H21" s="36">
        <v>1175</v>
      </c>
      <c r="I21" s="36">
        <v>47703</v>
      </c>
      <c r="J21" s="36">
        <v>100088</v>
      </c>
      <c r="K21" s="36">
        <v>20668</v>
      </c>
      <c r="L21" s="36">
        <v>38616</v>
      </c>
      <c r="M21" s="36">
        <v>0</v>
      </c>
      <c r="N21" s="36">
        <v>370</v>
      </c>
      <c r="O21" s="36">
        <v>221</v>
      </c>
      <c r="P21" s="21">
        <v>89</v>
      </c>
      <c r="Q21" s="36">
        <f t="shared" si="0"/>
        <v>4269.9671772428883</v>
      </c>
      <c r="R21" s="37">
        <f t="shared" si="0"/>
        <v>5337.4589715536104</v>
      </c>
      <c r="S21" s="37">
        <f t="shared" si="0"/>
        <v>5123.9606126914659</v>
      </c>
    </row>
    <row r="22" spans="1:19" x14ac:dyDescent="0.2">
      <c r="A22" s="21" t="s">
        <v>930</v>
      </c>
      <c r="B22" s="21" t="s">
        <v>988</v>
      </c>
      <c r="C22" s="22" t="s">
        <v>926</v>
      </c>
      <c r="D22" s="23" t="s">
        <v>516</v>
      </c>
      <c r="E22" s="22" t="s">
        <v>873</v>
      </c>
      <c r="F22" s="36">
        <v>10996</v>
      </c>
      <c r="G22" s="36">
        <v>134339</v>
      </c>
      <c r="H22" s="36">
        <v>2276</v>
      </c>
      <c r="I22" s="36">
        <v>58099</v>
      </c>
      <c r="J22" s="36">
        <v>153534</v>
      </c>
      <c r="K22" s="36">
        <v>18023</v>
      </c>
      <c r="L22" s="36">
        <v>61619</v>
      </c>
      <c r="M22" s="36">
        <v>0</v>
      </c>
      <c r="N22" s="36">
        <v>63</v>
      </c>
      <c r="O22" s="36">
        <v>667</v>
      </c>
      <c r="P22" s="21">
        <v>94</v>
      </c>
      <c r="Q22" s="36">
        <f t="shared" si="0"/>
        <v>4269.9671772428883</v>
      </c>
      <c r="R22" s="37">
        <f t="shared" si="0"/>
        <v>5337.4589715536104</v>
      </c>
      <c r="S22" s="37">
        <f t="shared" si="0"/>
        <v>5123.9606126914659</v>
      </c>
    </row>
    <row r="23" spans="1:19" x14ac:dyDescent="0.2">
      <c r="A23" s="21" t="s">
        <v>930</v>
      </c>
      <c r="B23" s="21" t="s">
        <v>994</v>
      </c>
      <c r="C23" s="22" t="s">
        <v>926</v>
      </c>
      <c r="D23" s="23" t="s">
        <v>556</v>
      </c>
      <c r="E23" s="22" t="s">
        <v>873</v>
      </c>
      <c r="F23" s="36">
        <v>10214</v>
      </c>
      <c r="G23" s="36">
        <v>124470</v>
      </c>
      <c r="H23" s="36">
        <v>1336</v>
      </c>
      <c r="I23" s="36">
        <v>40374</v>
      </c>
      <c r="J23" s="36">
        <v>131977</v>
      </c>
      <c r="K23" s="36">
        <v>22222</v>
      </c>
      <c r="L23" s="36">
        <v>59154</v>
      </c>
      <c r="M23" s="36">
        <v>0</v>
      </c>
      <c r="N23" s="36">
        <v>0</v>
      </c>
      <c r="O23" s="36">
        <v>59</v>
      </c>
      <c r="P23" s="21">
        <v>96</v>
      </c>
      <c r="Q23" s="36">
        <f t="shared" si="0"/>
        <v>4269.9671772428883</v>
      </c>
      <c r="R23" s="37">
        <f t="shared" si="0"/>
        <v>5337.4589715536104</v>
      </c>
      <c r="S23" s="37">
        <f t="shared" si="0"/>
        <v>5123.9606126914659</v>
      </c>
    </row>
    <row r="24" spans="1:19" x14ac:dyDescent="0.2">
      <c r="A24" s="21" t="s">
        <v>930</v>
      </c>
      <c r="B24" s="21" t="s">
        <v>994</v>
      </c>
      <c r="C24" s="22" t="s">
        <v>926</v>
      </c>
      <c r="D24" s="23" t="s">
        <v>557</v>
      </c>
      <c r="E24" s="22" t="s">
        <v>873</v>
      </c>
      <c r="F24" s="36">
        <v>6929</v>
      </c>
      <c r="G24" s="36">
        <v>176591</v>
      </c>
      <c r="H24" s="36">
        <v>3233</v>
      </c>
      <c r="I24" s="36">
        <v>63741</v>
      </c>
      <c r="J24" s="36">
        <v>93475</v>
      </c>
      <c r="K24" s="36">
        <v>38390</v>
      </c>
      <c r="L24" s="36">
        <v>44703</v>
      </c>
      <c r="M24" s="36">
        <v>0</v>
      </c>
      <c r="N24" s="36">
        <v>0</v>
      </c>
      <c r="O24" s="36">
        <v>4</v>
      </c>
      <c r="P24" s="21">
        <v>96</v>
      </c>
      <c r="Q24" s="36">
        <f t="shared" si="0"/>
        <v>4269.9671772428883</v>
      </c>
      <c r="R24" s="37">
        <f t="shared" si="0"/>
        <v>5337.4589715536104</v>
      </c>
      <c r="S24" s="37">
        <f t="shared" si="0"/>
        <v>5123.9606126914659</v>
      </c>
    </row>
    <row r="25" spans="1:19" x14ac:dyDescent="0.2">
      <c r="A25" s="21" t="s">
        <v>930</v>
      </c>
      <c r="B25" s="21" t="s">
        <v>1010</v>
      </c>
      <c r="C25" s="22" t="s">
        <v>926</v>
      </c>
      <c r="D25" s="23" t="s">
        <v>688</v>
      </c>
      <c r="E25" s="22" t="s">
        <v>873</v>
      </c>
      <c r="F25" s="36">
        <v>4553</v>
      </c>
      <c r="G25" s="36">
        <v>224647</v>
      </c>
      <c r="H25" s="36">
        <v>1789</v>
      </c>
      <c r="I25" s="36">
        <v>56092</v>
      </c>
      <c r="J25" s="36">
        <v>95785</v>
      </c>
      <c r="K25" s="36">
        <v>29744</v>
      </c>
      <c r="L25" s="36">
        <v>49101</v>
      </c>
      <c r="M25" s="36">
        <v>15</v>
      </c>
      <c r="N25" s="36">
        <v>10719</v>
      </c>
      <c r="O25" s="36">
        <v>1954</v>
      </c>
      <c r="P25" s="21">
        <v>59</v>
      </c>
      <c r="Q25" s="36">
        <f t="shared" si="0"/>
        <v>4269.9671772428883</v>
      </c>
      <c r="R25" s="37">
        <f t="shared" si="0"/>
        <v>5337.4589715536104</v>
      </c>
      <c r="S25" s="37">
        <f t="shared" si="0"/>
        <v>5123.9606126914659</v>
      </c>
    </row>
    <row r="26" spans="1:19" x14ac:dyDescent="0.2">
      <c r="A26" s="21" t="s">
        <v>930</v>
      </c>
      <c r="B26" s="21" t="s">
        <v>1033</v>
      </c>
      <c r="C26" s="22" t="s">
        <v>926</v>
      </c>
      <c r="D26" s="23" t="s">
        <v>831</v>
      </c>
      <c r="E26" s="22" t="s">
        <v>873</v>
      </c>
      <c r="F26" s="36">
        <v>4658</v>
      </c>
      <c r="G26" s="36">
        <v>99000</v>
      </c>
      <c r="H26" s="36">
        <v>1431</v>
      </c>
      <c r="I26" s="36">
        <v>41735</v>
      </c>
      <c r="J26" s="36">
        <v>112902</v>
      </c>
      <c r="K26" s="36">
        <v>17409</v>
      </c>
      <c r="L26" s="36">
        <v>28204</v>
      </c>
      <c r="M26" s="36">
        <v>0</v>
      </c>
      <c r="N26" s="36">
        <v>1376</v>
      </c>
      <c r="O26" s="36">
        <v>3150</v>
      </c>
      <c r="P26" s="21">
        <v>96</v>
      </c>
      <c r="Q26" s="36">
        <f t="shared" si="0"/>
        <v>4269.9671772428883</v>
      </c>
      <c r="R26" s="37">
        <f t="shared" si="0"/>
        <v>5337.4589715536104</v>
      </c>
      <c r="S26" s="37">
        <f t="shared" si="0"/>
        <v>5123.9606126914659</v>
      </c>
    </row>
    <row r="27" spans="1:19" x14ac:dyDescent="0.2">
      <c r="A27" s="21" t="s">
        <v>930</v>
      </c>
      <c r="B27" s="21" t="s">
        <v>1034</v>
      </c>
      <c r="C27" s="22" t="s">
        <v>926</v>
      </c>
      <c r="D27" s="23" t="s">
        <v>840</v>
      </c>
      <c r="E27" s="22" t="s">
        <v>873</v>
      </c>
      <c r="F27" s="36">
        <v>2293</v>
      </c>
      <c r="G27" s="36">
        <v>75787</v>
      </c>
      <c r="H27" s="36">
        <v>1398</v>
      </c>
      <c r="I27" s="36">
        <v>20405</v>
      </c>
      <c r="J27" s="36">
        <v>38945</v>
      </c>
      <c r="K27" s="36">
        <v>15472</v>
      </c>
      <c r="L27" s="36">
        <v>20329</v>
      </c>
      <c r="M27" s="36">
        <v>0</v>
      </c>
      <c r="N27" s="36">
        <v>159</v>
      </c>
      <c r="O27" s="36">
        <v>429</v>
      </c>
      <c r="P27" s="21">
        <v>60</v>
      </c>
      <c r="Q27" s="36">
        <f t="shared" si="0"/>
        <v>4269.9671772428883</v>
      </c>
      <c r="R27" s="37">
        <f t="shared" si="0"/>
        <v>5337.4589715536104</v>
      </c>
      <c r="S27" s="37">
        <f t="shared" si="0"/>
        <v>5123.9606126914659</v>
      </c>
    </row>
    <row r="29" spans="1:19" x14ac:dyDescent="0.2">
      <c r="E29" s="35" t="s">
        <v>1036</v>
      </c>
      <c r="F29" s="15">
        <f>SUM(F12:F27)</f>
        <v>93383</v>
      </c>
      <c r="G29" s="15">
        <f t="shared" ref="G29:P29" si="1">SUM(G12:G27)</f>
        <v>2252871</v>
      </c>
      <c r="H29" s="15">
        <f t="shared" si="1"/>
        <v>27043</v>
      </c>
      <c r="I29" s="15">
        <f t="shared" si="1"/>
        <v>753113</v>
      </c>
      <c r="J29" s="15">
        <f t="shared" si="1"/>
        <v>1456478</v>
      </c>
      <c r="K29" s="15">
        <f t="shared" si="1"/>
        <v>411147</v>
      </c>
      <c r="L29" s="15">
        <f t="shared" si="1"/>
        <v>641218</v>
      </c>
      <c r="M29" s="15">
        <f t="shared" si="1"/>
        <v>26</v>
      </c>
      <c r="N29" s="15">
        <f t="shared" si="1"/>
        <v>17157</v>
      </c>
      <c r="O29" s="15">
        <f t="shared" si="1"/>
        <v>14923</v>
      </c>
      <c r="P29" s="15">
        <f t="shared" si="1"/>
        <v>1371</v>
      </c>
    </row>
    <row r="30" spans="1:19" ht="11.25" customHeight="1" x14ac:dyDescent="0.2">
      <c r="E30" s="35" t="s">
        <v>1035</v>
      </c>
      <c r="F30" s="16">
        <v>3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7"/>
    </row>
    <row r="31" spans="1:19" x14ac:dyDescent="0.2">
      <c r="E31" s="35" t="s">
        <v>1038</v>
      </c>
      <c r="F31" s="15">
        <f>F30*F29</f>
        <v>280149</v>
      </c>
      <c r="G31" s="15">
        <f t="shared" ref="G31:O31" si="2">G30*G29</f>
        <v>2252871</v>
      </c>
      <c r="H31" s="15">
        <f t="shared" si="2"/>
        <v>27043</v>
      </c>
      <c r="I31" s="15">
        <f t="shared" si="2"/>
        <v>753113</v>
      </c>
      <c r="J31" s="15">
        <f t="shared" si="2"/>
        <v>1456478</v>
      </c>
      <c r="K31" s="15">
        <f t="shared" si="2"/>
        <v>411147</v>
      </c>
      <c r="L31" s="15">
        <f t="shared" si="2"/>
        <v>641218</v>
      </c>
      <c r="M31" s="15">
        <f t="shared" si="2"/>
        <v>26</v>
      </c>
      <c r="N31" s="15">
        <f t="shared" si="2"/>
        <v>17157</v>
      </c>
      <c r="O31" s="15">
        <f t="shared" si="2"/>
        <v>14923</v>
      </c>
      <c r="P31" s="17"/>
    </row>
    <row r="33" spans="5:7" x14ac:dyDescent="0.2">
      <c r="E33" s="35" t="s">
        <v>1039</v>
      </c>
      <c r="F33" s="14">
        <f>SUM(F31:O31)</f>
        <v>5854125</v>
      </c>
    </row>
    <row r="34" spans="5:7" x14ac:dyDescent="0.2">
      <c r="E34" s="35" t="s">
        <v>1040</v>
      </c>
      <c r="F34" s="14">
        <f>P29</f>
        <v>1371</v>
      </c>
    </row>
    <row r="36" spans="5:7" x14ac:dyDescent="0.2">
      <c r="E36" s="20" t="s">
        <v>1037</v>
      </c>
      <c r="F36" s="18">
        <f>F33/F34</f>
        <v>4269.9671772428883</v>
      </c>
      <c r="G36" s="19" t="s">
        <v>1041</v>
      </c>
    </row>
    <row r="38" spans="5:7" x14ac:dyDescent="0.2">
      <c r="E38" s="30" t="s">
        <v>1043</v>
      </c>
      <c r="F38" s="31">
        <f>F36*1.25</f>
        <v>5337.4589715536104</v>
      </c>
      <c r="G38" s="32" t="s">
        <v>1041</v>
      </c>
    </row>
    <row r="39" spans="5:7" x14ac:dyDescent="0.2">
      <c r="E39" s="30" t="s">
        <v>1044</v>
      </c>
      <c r="F39" s="33">
        <f>F36*1.2</f>
        <v>5123.9606126914659</v>
      </c>
      <c r="G39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8 D41:D1048576">
    <cfRule type="duplicateValues" dxfId="341" priority="6"/>
  </conditionalFormatting>
  <conditionalFormatting sqref="D12:D27">
    <cfRule type="duplicateValues" dxfId="340" priority="5"/>
  </conditionalFormatting>
  <conditionalFormatting sqref="D40">
    <cfRule type="duplicateValues" dxfId="339" priority="4"/>
  </conditionalFormatting>
  <conditionalFormatting sqref="D29:D39">
    <cfRule type="duplicateValues" dxfId="338" priority="3"/>
  </conditionalFormatting>
  <conditionalFormatting sqref="D1:D9">
    <cfRule type="duplicateValues" dxfId="337" priority="2"/>
  </conditionalFormatting>
  <conditionalFormatting sqref="D10">
    <cfRule type="duplicateValues" dxfId="33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4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4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9.28515625" style="9" bestFit="1" customWidth="1"/>
    <col min="3" max="3" width="8" style="5" bestFit="1" customWidth="1"/>
    <col min="4" max="4" width="33.42578125" style="9" bestFit="1" customWidth="1"/>
    <col min="5" max="5" width="41.5703125" style="5" customWidth="1"/>
    <col min="6" max="6" width="8.42578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936</v>
      </c>
      <c r="C12" s="22" t="s">
        <v>926</v>
      </c>
      <c r="D12" s="23" t="s">
        <v>182</v>
      </c>
      <c r="E12" s="22" t="s">
        <v>885</v>
      </c>
      <c r="F12" s="36">
        <v>1489</v>
      </c>
      <c r="G12" s="36">
        <v>34007</v>
      </c>
      <c r="H12" s="36">
        <v>1231</v>
      </c>
      <c r="I12" s="36">
        <v>14146</v>
      </c>
      <c r="J12" s="36">
        <v>27302</v>
      </c>
      <c r="K12" s="36">
        <v>6563</v>
      </c>
      <c r="L12" s="36">
        <v>6872</v>
      </c>
      <c r="M12" s="36">
        <v>1</v>
      </c>
      <c r="N12" s="36">
        <v>29</v>
      </c>
      <c r="O12" s="36">
        <v>192</v>
      </c>
      <c r="P12" s="21">
        <v>13</v>
      </c>
      <c r="Q12" s="36">
        <f>F37</f>
        <v>3975.2996688741723</v>
      </c>
      <c r="R12" s="37">
        <f>F39</f>
        <v>4969.1245860927156</v>
      </c>
      <c r="S12" s="37">
        <f>F40</f>
        <v>4770.3596026490068</v>
      </c>
    </row>
    <row r="13" spans="1:19" x14ac:dyDescent="0.2">
      <c r="A13" s="21" t="s">
        <v>930</v>
      </c>
      <c r="B13" s="21" t="s">
        <v>951</v>
      </c>
      <c r="C13" s="22" t="s">
        <v>926</v>
      </c>
      <c r="D13" s="23" t="s">
        <v>251</v>
      </c>
      <c r="E13" s="22" t="s">
        <v>885</v>
      </c>
      <c r="F13" s="36">
        <v>2088</v>
      </c>
      <c r="G13" s="36">
        <v>52872</v>
      </c>
      <c r="H13" s="36">
        <v>338</v>
      </c>
      <c r="I13" s="36">
        <v>19033</v>
      </c>
      <c r="J13" s="36">
        <v>44833</v>
      </c>
      <c r="K13" s="36">
        <v>14615</v>
      </c>
      <c r="L13" s="36">
        <v>4000</v>
      </c>
      <c r="M13" s="36">
        <v>4</v>
      </c>
      <c r="N13" s="36">
        <v>213</v>
      </c>
      <c r="O13" s="36">
        <v>344</v>
      </c>
      <c r="P13" s="21">
        <v>48</v>
      </c>
      <c r="Q13" s="36">
        <f>Q12</f>
        <v>3975.2996688741723</v>
      </c>
      <c r="R13" s="37">
        <f>R12</f>
        <v>4969.1245860927156</v>
      </c>
      <c r="S13" s="37">
        <f>S12</f>
        <v>4770.3596026490068</v>
      </c>
    </row>
    <row r="14" spans="1:19" x14ac:dyDescent="0.2">
      <c r="A14" s="21" t="s">
        <v>930</v>
      </c>
      <c r="B14" s="21" t="s">
        <v>953</v>
      </c>
      <c r="C14" s="22" t="s">
        <v>926</v>
      </c>
      <c r="D14" s="23" t="s">
        <v>266</v>
      </c>
      <c r="E14" s="22" t="s">
        <v>885</v>
      </c>
      <c r="F14" s="36">
        <v>2715</v>
      </c>
      <c r="G14" s="36">
        <v>68169</v>
      </c>
      <c r="H14" s="36">
        <v>448</v>
      </c>
      <c r="I14" s="36">
        <v>18082</v>
      </c>
      <c r="J14" s="36">
        <v>23328</v>
      </c>
      <c r="K14" s="36">
        <v>15379</v>
      </c>
      <c r="L14" s="36">
        <v>9295</v>
      </c>
      <c r="M14" s="36">
        <v>0</v>
      </c>
      <c r="N14" s="36">
        <v>840</v>
      </c>
      <c r="O14" s="36">
        <v>588</v>
      </c>
      <c r="P14" s="21">
        <v>24</v>
      </c>
      <c r="Q14" s="36">
        <f t="shared" ref="Q14:S28" si="0">Q13</f>
        <v>3975.2996688741723</v>
      </c>
      <c r="R14" s="37">
        <f t="shared" si="0"/>
        <v>4969.1245860927156</v>
      </c>
      <c r="S14" s="37">
        <f t="shared" si="0"/>
        <v>4770.3596026490068</v>
      </c>
    </row>
    <row r="15" spans="1:19" x14ac:dyDescent="0.2">
      <c r="A15" s="21" t="s">
        <v>930</v>
      </c>
      <c r="B15" s="21" t="s">
        <v>958</v>
      </c>
      <c r="C15" s="22" t="s">
        <v>926</v>
      </c>
      <c r="D15" s="23" t="s">
        <v>306</v>
      </c>
      <c r="E15" s="22" t="s">
        <v>885</v>
      </c>
      <c r="F15" s="36">
        <v>743</v>
      </c>
      <c r="G15" s="36">
        <v>31391</v>
      </c>
      <c r="H15" s="36">
        <v>747</v>
      </c>
      <c r="I15" s="36">
        <v>10689</v>
      </c>
      <c r="J15" s="36">
        <v>21701</v>
      </c>
      <c r="K15" s="36">
        <v>5056</v>
      </c>
      <c r="L15" s="36">
        <v>5689</v>
      </c>
      <c r="M15" s="36">
        <v>0</v>
      </c>
      <c r="N15" s="36">
        <v>2753</v>
      </c>
      <c r="O15" s="36">
        <v>734</v>
      </c>
      <c r="P15" s="21">
        <v>24</v>
      </c>
      <c r="Q15" s="36">
        <f t="shared" si="0"/>
        <v>3975.2996688741723</v>
      </c>
      <c r="R15" s="37">
        <f t="shared" si="0"/>
        <v>4969.1245860927156</v>
      </c>
      <c r="S15" s="37">
        <f t="shared" si="0"/>
        <v>4770.3596026490068</v>
      </c>
    </row>
    <row r="16" spans="1:19" x14ac:dyDescent="0.2">
      <c r="A16" s="21" t="s">
        <v>930</v>
      </c>
      <c r="B16" s="21" t="s">
        <v>970</v>
      </c>
      <c r="C16" s="22" t="s">
        <v>926</v>
      </c>
      <c r="D16" s="23" t="s">
        <v>388</v>
      </c>
      <c r="E16" s="22" t="s">
        <v>885</v>
      </c>
      <c r="F16" s="36">
        <v>2210</v>
      </c>
      <c r="G16" s="36">
        <v>45816</v>
      </c>
      <c r="H16" s="36">
        <v>424</v>
      </c>
      <c r="I16" s="36">
        <v>15704</v>
      </c>
      <c r="J16" s="36">
        <v>29598</v>
      </c>
      <c r="K16" s="36">
        <v>7879</v>
      </c>
      <c r="L16" s="36">
        <v>14962</v>
      </c>
      <c r="M16" s="36">
        <v>9</v>
      </c>
      <c r="N16" s="36">
        <v>59</v>
      </c>
      <c r="O16" s="36">
        <v>194</v>
      </c>
      <c r="P16" s="21">
        <v>43</v>
      </c>
      <c r="Q16" s="36">
        <f t="shared" si="0"/>
        <v>3975.2996688741723</v>
      </c>
      <c r="R16" s="37">
        <f t="shared" si="0"/>
        <v>4969.1245860927156</v>
      </c>
      <c r="S16" s="37">
        <f t="shared" si="0"/>
        <v>4770.3596026490068</v>
      </c>
    </row>
    <row r="17" spans="1:19" x14ac:dyDescent="0.2">
      <c r="A17" s="21" t="s">
        <v>930</v>
      </c>
      <c r="B17" s="21" t="s">
        <v>981</v>
      </c>
      <c r="C17" s="22" t="s">
        <v>926</v>
      </c>
      <c r="D17" s="23" t="s">
        <v>458</v>
      </c>
      <c r="E17" s="22" t="s">
        <v>885</v>
      </c>
      <c r="F17" s="36">
        <v>3596</v>
      </c>
      <c r="G17" s="36">
        <v>65845</v>
      </c>
      <c r="H17" s="36">
        <v>253</v>
      </c>
      <c r="I17" s="36">
        <v>22782</v>
      </c>
      <c r="J17" s="36">
        <v>32098</v>
      </c>
      <c r="K17" s="36">
        <v>10689</v>
      </c>
      <c r="L17" s="36">
        <v>17389</v>
      </c>
      <c r="M17" s="36">
        <v>0</v>
      </c>
      <c r="N17" s="36">
        <v>197</v>
      </c>
      <c r="O17" s="36">
        <v>271</v>
      </c>
      <c r="P17" s="21">
        <v>48</v>
      </c>
      <c r="Q17" s="36">
        <f t="shared" si="0"/>
        <v>3975.2996688741723</v>
      </c>
      <c r="R17" s="37">
        <f t="shared" si="0"/>
        <v>4969.1245860927156</v>
      </c>
      <c r="S17" s="37">
        <f t="shared" si="0"/>
        <v>4770.3596026490068</v>
      </c>
    </row>
    <row r="18" spans="1:19" x14ac:dyDescent="0.2">
      <c r="A18" s="21" t="s">
        <v>930</v>
      </c>
      <c r="B18" s="21" t="s">
        <v>992</v>
      </c>
      <c r="C18" s="22" t="s">
        <v>926</v>
      </c>
      <c r="D18" s="23" t="s">
        <v>543</v>
      </c>
      <c r="E18" s="22" t="s">
        <v>885</v>
      </c>
      <c r="F18" s="36">
        <v>1651</v>
      </c>
      <c r="G18" s="36">
        <v>17299</v>
      </c>
      <c r="H18" s="36">
        <v>377</v>
      </c>
      <c r="I18" s="36">
        <v>7174</v>
      </c>
      <c r="J18" s="36">
        <v>12489</v>
      </c>
      <c r="K18" s="36">
        <v>3806</v>
      </c>
      <c r="L18" s="36">
        <v>6802</v>
      </c>
      <c r="M18" s="36">
        <v>0</v>
      </c>
      <c r="N18" s="36">
        <v>129</v>
      </c>
      <c r="O18" s="36">
        <v>148</v>
      </c>
      <c r="P18" s="21">
        <v>12</v>
      </c>
      <c r="Q18" s="36">
        <f t="shared" si="0"/>
        <v>3975.2996688741723</v>
      </c>
      <c r="R18" s="37">
        <f t="shared" si="0"/>
        <v>4969.1245860927156</v>
      </c>
      <c r="S18" s="37">
        <f t="shared" si="0"/>
        <v>4770.3596026490068</v>
      </c>
    </row>
    <row r="19" spans="1:19" x14ac:dyDescent="0.2">
      <c r="A19" s="21" t="s">
        <v>930</v>
      </c>
      <c r="B19" s="21" t="s">
        <v>1000</v>
      </c>
      <c r="C19" s="22" t="s">
        <v>926</v>
      </c>
      <c r="D19" s="23" t="s">
        <v>629</v>
      </c>
      <c r="E19" s="22" t="s">
        <v>885</v>
      </c>
      <c r="F19" s="36">
        <v>920</v>
      </c>
      <c r="G19" s="36">
        <v>34765</v>
      </c>
      <c r="H19" s="36">
        <v>457</v>
      </c>
      <c r="I19" s="36">
        <v>13905</v>
      </c>
      <c r="J19" s="36">
        <v>23117</v>
      </c>
      <c r="K19" s="36">
        <v>5047</v>
      </c>
      <c r="L19" s="36">
        <v>6609</v>
      </c>
      <c r="M19" s="36">
        <v>0</v>
      </c>
      <c r="N19" s="36">
        <v>40</v>
      </c>
      <c r="O19" s="36">
        <v>244</v>
      </c>
      <c r="P19" s="21">
        <v>36</v>
      </c>
      <c r="Q19" s="36">
        <f t="shared" si="0"/>
        <v>3975.2996688741723</v>
      </c>
      <c r="R19" s="37">
        <f t="shared" si="0"/>
        <v>4969.1245860927156</v>
      </c>
      <c r="S19" s="37">
        <f t="shared" si="0"/>
        <v>4770.3596026490068</v>
      </c>
    </row>
    <row r="20" spans="1:19" x14ac:dyDescent="0.2">
      <c r="A20" s="21" t="s">
        <v>930</v>
      </c>
      <c r="B20" s="21" t="s">
        <v>1009</v>
      </c>
      <c r="C20" s="22" t="s">
        <v>926</v>
      </c>
      <c r="D20" s="23" t="s">
        <v>675</v>
      </c>
      <c r="E20" s="22" t="s">
        <v>885</v>
      </c>
      <c r="F20" s="36">
        <v>6378</v>
      </c>
      <c r="G20" s="36">
        <v>98689</v>
      </c>
      <c r="H20" s="36">
        <v>881</v>
      </c>
      <c r="I20" s="36">
        <v>50274</v>
      </c>
      <c r="J20" s="36">
        <v>96578</v>
      </c>
      <c r="K20" s="36">
        <v>11699</v>
      </c>
      <c r="L20" s="36">
        <v>40177</v>
      </c>
      <c r="M20" s="36">
        <v>0</v>
      </c>
      <c r="N20" s="36">
        <v>1177</v>
      </c>
      <c r="O20" s="36">
        <v>2601</v>
      </c>
      <c r="P20" s="21">
        <v>76</v>
      </c>
      <c r="Q20" s="36">
        <f t="shared" si="0"/>
        <v>3975.2996688741723</v>
      </c>
      <c r="R20" s="37">
        <f t="shared" si="0"/>
        <v>4969.1245860927156</v>
      </c>
      <c r="S20" s="37">
        <f t="shared" si="0"/>
        <v>4770.3596026490068</v>
      </c>
    </row>
    <row r="21" spans="1:19" x14ac:dyDescent="0.2">
      <c r="A21" s="21" t="s">
        <v>930</v>
      </c>
      <c r="B21" s="21" t="s">
        <v>1011</v>
      </c>
      <c r="C21" s="22" t="s">
        <v>926</v>
      </c>
      <c r="D21" s="23" t="s">
        <v>692</v>
      </c>
      <c r="E21" s="22" t="s">
        <v>885</v>
      </c>
      <c r="F21" s="36">
        <v>3556</v>
      </c>
      <c r="G21" s="36">
        <v>100551</v>
      </c>
      <c r="H21" s="36">
        <v>376</v>
      </c>
      <c r="I21" s="36">
        <v>31998</v>
      </c>
      <c r="J21" s="36">
        <v>48257</v>
      </c>
      <c r="K21" s="36">
        <v>19913</v>
      </c>
      <c r="L21" s="36">
        <v>15774</v>
      </c>
      <c r="M21" s="36">
        <v>0</v>
      </c>
      <c r="N21" s="36">
        <v>293</v>
      </c>
      <c r="O21" s="36">
        <v>198</v>
      </c>
      <c r="P21" s="21">
        <v>37</v>
      </c>
      <c r="Q21" s="36">
        <f t="shared" si="0"/>
        <v>3975.2996688741723</v>
      </c>
      <c r="R21" s="37">
        <f t="shared" si="0"/>
        <v>4969.1245860927156</v>
      </c>
      <c r="S21" s="37">
        <f t="shared" si="0"/>
        <v>4770.3596026490068</v>
      </c>
    </row>
    <row r="22" spans="1:19" x14ac:dyDescent="0.2">
      <c r="A22" s="21" t="s">
        <v>930</v>
      </c>
      <c r="B22" s="21" t="s">
        <v>1014</v>
      </c>
      <c r="C22" s="22" t="s">
        <v>926</v>
      </c>
      <c r="D22" s="23" t="s">
        <v>706</v>
      </c>
      <c r="E22" s="22" t="s">
        <v>885</v>
      </c>
      <c r="F22" s="36">
        <v>6605</v>
      </c>
      <c r="G22" s="36">
        <v>88001</v>
      </c>
      <c r="H22" s="36">
        <v>1747</v>
      </c>
      <c r="I22" s="36">
        <v>50442</v>
      </c>
      <c r="J22" s="36">
        <v>77551</v>
      </c>
      <c r="K22" s="36">
        <v>7563</v>
      </c>
      <c r="L22" s="36">
        <v>35009</v>
      </c>
      <c r="M22" s="36">
        <v>0</v>
      </c>
      <c r="N22" s="36">
        <v>536</v>
      </c>
      <c r="O22" s="36">
        <v>927</v>
      </c>
      <c r="P22" s="21">
        <v>43</v>
      </c>
      <c r="Q22" s="36">
        <f t="shared" si="0"/>
        <v>3975.2996688741723</v>
      </c>
      <c r="R22" s="37">
        <f t="shared" si="0"/>
        <v>4969.1245860927156</v>
      </c>
      <c r="S22" s="37">
        <f t="shared" si="0"/>
        <v>4770.3596026490068</v>
      </c>
    </row>
    <row r="23" spans="1:19" x14ac:dyDescent="0.2">
      <c r="A23" s="21" t="s">
        <v>930</v>
      </c>
      <c r="B23" s="21" t="s">
        <v>1017</v>
      </c>
      <c r="C23" s="22" t="s">
        <v>926</v>
      </c>
      <c r="D23" s="23" t="s">
        <v>726</v>
      </c>
      <c r="E23" s="22" t="s">
        <v>885</v>
      </c>
      <c r="F23" s="36">
        <v>2214</v>
      </c>
      <c r="G23" s="36">
        <v>46750</v>
      </c>
      <c r="H23" s="36">
        <v>630</v>
      </c>
      <c r="I23" s="36">
        <v>28657</v>
      </c>
      <c r="J23" s="36">
        <v>41852</v>
      </c>
      <c r="K23" s="36">
        <v>10589</v>
      </c>
      <c r="L23" s="36">
        <v>9717</v>
      </c>
      <c r="M23" s="36">
        <v>0</v>
      </c>
      <c r="N23" s="36">
        <v>586</v>
      </c>
      <c r="O23" s="36">
        <v>620</v>
      </c>
      <c r="P23" s="21">
        <v>32</v>
      </c>
      <c r="Q23" s="36">
        <f t="shared" si="0"/>
        <v>3975.2996688741723</v>
      </c>
      <c r="R23" s="37">
        <f t="shared" si="0"/>
        <v>4969.1245860927156</v>
      </c>
      <c r="S23" s="37">
        <f t="shared" si="0"/>
        <v>4770.3596026490068</v>
      </c>
    </row>
    <row r="24" spans="1:19" x14ac:dyDescent="0.2">
      <c r="A24" s="21" t="s">
        <v>930</v>
      </c>
      <c r="B24" s="21" t="s">
        <v>1018</v>
      </c>
      <c r="C24" s="22" t="s">
        <v>926</v>
      </c>
      <c r="D24" s="23" t="s">
        <v>731</v>
      </c>
      <c r="E24" s="22" t="s">
        <v>885</v>
      </c>
      <c r="F24" s="36">
        <v>798</v>
      </c>
      <c r="G24" s="36">
        <v>17898</v>
      </c>
      <c r="H24" s="36">
        <v>248</v>
      </c>
      <c r="I24" s="36">
        <v>7702</v>
      </c>
      <c r="J24" s="36">
        <v>14408</v>
      </c>
      <c r="K24" s="36">
        <v>2819</v>
      </c>
      <c r="L24" s="36">
        <v>3700</v>
      </c>
      <c r="M24" s="36">
        <v>0</v>
      </c>
      <c r="N24" s="36">
        <v>17</v>
      </c>
      <c r="O24" s="36">
        <v>0</v>
      </c>
      <c r="P24" s="21">
        <v>24</v>
      </c>
      <c r="Q24" s="36">
        <f t="shared" si="0"/>
        <v>3975.2996688741723</v>
      </c>
      <c r="R24" s="37">
        <f t="shared" si="0"/>
        <v>4969.1245860927156</v>
      </c>
      <c r="S24" s="37">
        <f t="shared" si="0"/>
        <v>4770.3596026490068</v>
      </c>
    </row>
    <row r="25" spans="1:19" x14ac:dyDescent="0.2">
      <c r="A25" s="21" t="s">
        <v>930</v>
      </c>
      <c r="B25" s="21" t="s">
        <v>1021</v>
      </c>
      <c r="C25" s="22" t="s">
        <v>926</v>
      </c>
      <c r="D25" s="23" t="s">
        <v>763</v>
      </c>
      <c r="E25" s="22" t="s">
        <v>885</v>
      </c>
      <c r="F25" s="36">
        <v>654</v>
      </c>
      <c r="G25" s="36">
        <v>14478</v>
      </c>
      <c r="H25" s="36">
        <v>326</v>
      </c>
      <c r="I25" s="36">
        <v>5132</v>
      </c>
      <c r="J25" s="36">
        <v>12328</v>
      </c>
      <c r="K25" s="36">
        <v>3276</v>
      </c>
      <c r="L25" s="36">
        <v>7411</v>
      </c>
      <c r="M25" s="36">
        <v>0</v>
      </c>
      <c r="N25" s="36">
        <v>84</v>
      </c>
      <c r="O25" s="36">
        <v>154</v>
      </c>
      <c r="P25" s="21">
        <v>24</v>
      </c>
      <c r="Q25" s="36">
        <f t="shared" si="0"/>
        <v>3975.2996688741723</v>
      </c>
      <c r="R25" s="37">
        <f t="shared" si="0"/>
        <v>4969.1245860927156</v>
      </c>
      <c r="S25" s="37">
        <f t="shared" si="0"/>
        <v>4770.3596026490068</v>
      </c>
    </row>
    <row r="26" spans="1:19" x14ac:dyDescent="0.2">
      <c r="A26" s="21" t="s">
        <v>930</v>
      </c>
      <c r="B26" s="21" t="s">
        <v>1024</v>
      </c>
      <c r="C26" s="22" t="s">
        <v>926</v>
      </c>
      <c r="D26" s="23" t="s">
        <v>787</v>
      </c>
      <c r="E26" s="22" t="s">
        <v>885</v>
      </c>
      <c r="F26" s="36">
        <v>1918</v>
      </c>
      <c r="G26" s="36">
        <v>67972</v>
      </c>
      <c r="H26" s="36">
        <v>834</v>
      </c>
      <c r="I26" s="36">
        <v>25079</v>
      </c>
      <c r="J26" s="36">
        <v>45917</v>
      </c>
      <c r="K26" s="36">
        <v>7314</v>
      </c>
      <c r="L26" s="36">
        <v>13029</v>
      </c>
      <c r="M26" s="36">
        <v>4</v>
      </c>
      <c r="N26" s="36">
        <v>141</v>
      </c>
      <c r="O26" s="36">
        <v>823</v>
      </c>
      <c r="P26" s="21">
        <v>48</v>
      </c>
      <c r="Q26" s="36">
        <f t="shared" si="0"/>
        <v>3975.2996688741723</v>
      </c>
      <c r="R26" s="37">
        <f t="shared" si="0"/>
        <v>4969.1245860927156</v>
      </c>
      <c r="S26" s="37">
        <f t="shared" si="0"/>
        <v>4770.3596026490068</v>
      </c>
    </row>
    <row r="27" spans="1:19" x14ac:dyDescent="0.2">
      <c r="A27" s="21" t="s">
        <v>930</v>
      </c>
      <c r="B27" s="21" t="s">
        <v>1027</v>
      </c>
      <c r="C27" s="22" t="s">
        <v>926</v>
      </c>
      <c r="D27" s="23" t="s">
        <v>800</v>
      </c>
      <c r="E27" s="22" t="s">
        <v>885</v>
      </c>
      <c r="F27" s="36">
        <v>2432</v>
      </c>
      <c r="G27" s="36">
        <v>59080</v>
      </c>
      <c r="H27" s="36">
        <v>974</v>
      </c>
      <c r="I27" s="36">
        <v>32523</v>
      </c>
      <c r="J27" s="36">
        <v>37786</v>
      </c>
      <c r="K27" s="36">
        <v>12103</v>
      </c>
      <c r="L27" s="36">
        <v>15972</v>
      </c>
      <c r="M27" s="36">
        <v>0</v>
      </c>
      <c r="N27" s="36">
        <v>210</v>
      </c>
      <c r="O27" s="36">
        <v>272</v>
      </c>
      <c r="P27" s="21">
        <v>48</v>
      </c>
      <c r="Q27" s="36">
        <f t="shared" si="0"/>
        <v>3975.2996688741723</v>
      </c>
      <c r="R27" s="37">
        <f t="shared" si="0"/>
        <v>4969.1245860927156</v>
      </c>
      <c r="S27" s="37">
        <f t="shared" si="0"/>
        <v>4770.3596026490068</v>
      </c>
    </row>
    <row r="28" spans="1:19" x14ac:dyDescent="0.2">
      <c r="A28" s="21" t="s">
        <v>930</v>
      </c>
      <c r="B28" s="21" t="s">
        <v>1028</v>
      </c>
      <c r="C28" s="22" t="s">
        <v>926</v>
      </c>
      <c r="D28" s="23" t="s">
        <v>805</v>
      </c>
      <c r="E28" s="22" t="s">
        <v>885</v>
      </c>
      <c r="F28" s="36">
        <v>1962</v>
      </c>
      <c r="G28" s="36">
        <v>37520</v>
      </c>
      <c r="H28" s="36">
        <v>417</v>
      </c>
      <c r="I28" s="36">
        <v>19993</v>
      </c>
      <c r="J28" s="36">
        <v>32512</v>
      </c>
      <c r="K28" s="36">
        <v>4675</v>
      </c>
      <c r="L28" s="36">
        <v>11097</v>
      </c>
      <c r="M28" s="36">
        <v>0</v>
      </c>
      <c r="N28" s="36">
        <v>107</v>
      </c>
      <c r="O28" s="36">
        <v>285</v>
      </c>
      <c r="P28" s="21">
        <v>24</v>
      </c>
      <c r="Q28" s="36">
        <f t="shared" si="0"/>
        <v>3975.2996688741723</v>
      </c>
      <c r="R28" s="37">
        <f t="shared" si="0"/>
        <v>4969.1245860927156</v>
      </c>
      <c r="S28" s="37">
        <f t="shared" si="0"/>
        <v>4770.3596026490068</v>
      </c>
    </row>
    <row r="30" spans="1:19" x14ac:dyDescent="0.2">
      <c r="E30" s="35" t="s">
        <v>1036</v>
      </c>
      <c r="F30" s="15">
        <f>SUM(F12:F28)</f>
        <v>41929</v>
      </c>
      <c r="G30" s="15">
        <f t="shared" ref="G30:P30" si="1">SUM(G12:G28)</f>
        <v>881103</v>
      </c>
      <c r="H30" s="15">
        <f t="shared" si="1"/>
        <v>10708</v>
      </c>
      <c r="I30" s="15">
        <f t="shared" si="1"/>
        <v>373315</v>
      </c>
      <c r="J30" s="15">
        <f t="shared" si="1"/>
        <v>621655</v>
      </c>
      <c r="K30" s="15">
        <f t="shared" si="1"/>
        <v>148985</v>
      </c>
      <c r="L30" s="15">
        <f t="shared" si="1"/>
        <v>223504</v>
      </c>
      <c r="M30" s="15">
        <f t="shared" si="1"/>
        <v>18</v>
      </c>
      <c r="N30" s="15">
        <f t="shared" si="1"/>
        <v>7411</v>
      </c>
      <c r="O30" s="15">
        <f t="shared" si="1"/>
        <v>8595</v>
      </c>
      <c r="P30" s="15">
        <f t="shared" si="1"/>
        <v>604</v>
      </c>
    </row>
    <row r="31" spans="1:19" ht="11.25" customHeight="1" x14ac:dyDescent="0.2">
      <c r="E31" s="35" t="s">
        <v>1035</v>
      </c>
      <c r="F31" s="16">
        <v>3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7"/>
    </row>
    <row r="32" spans="1:19" x14ac:dyDescent="0.2">
      <c r="E32" s="35" t="s">
        <v>1038</v>
      </c>
      <c r="F32" s="15">
        <f>F31*F30</f>
        <v>125787</v>
      </c>
      <c r="G32" s="15">
        <f t="shared" ref="G32:O32" si="2">G31*G30</f>
        <v>881103</v>
      </c>
      <c r="H32" s="15">
        <f t="shared" si="2"/>
        <v>10708</v>
      </c>
      <c r="I32" s="15">
        <f t="shared" si="2"/>
        <v>373315</v>
      </c>
      <c r="J32" s="15">
        <f t="shared" si="2"/>
        <v>621655</v>
      </c>
      <c r="K32" s="15">
        <f t="shared" si="2"/>
        <v>148985</v>
      </c>
      <c r="L32" s="15">
        <f t="shared" si="2"/>
        <v>223504</v>
      </c>
      <c r="M32" s="15">
        <f t="shared" si="2"/>
        <v>18</v>
      </c>
      <c r="N32" s="15">
        <f t="shared" si="2"/>
        <v>7411</v>
      </c>
      <c r="O32" s="15">
        <f t="shared" si="2"/>
        <v>8595</v>
      </c>
      <c r="P32" s="17"/>
    </row>
    <row r="34" spans="5:7" x14ac:dyDescent="0.2">
      <c r="E34" s="35" t="s">
        <v>1039</v>
      </c>
      <c r="F34" s="14">
        <f>SUM(F32:O32)</f>
        <v>2401081</v>
      </c>
    </row>
    <row r="35" spans="5:7" x14ac:dyDescent="0.2">
      <c r="E35" s="35" t="s">
        <v>1040</v>
      </c>
      <c r="F35" s="14">
        <f>P30</f>
        <v>604</v>
      </c>
    </row>
    <row r="37" spans="5:7" x14ac:dyDescent="0.2">
      <c r="E37" s="20" t="s">
        <v>1037</v>
      </c>
      <c r="F37" s="18">
        <f>F34/F35</f>
        <v>3975.2996688741723</v>
      </c>
      <c r="G37" s="19" t="s">
        <v>1041</v>
      </c>
    </row>
    <row r="39" spans="5:7" x14ac:dyDescent="0.2">
      <c r="E39" s="30" t="s">
        <v>1043</v>
      </c>
      <c r="F39" s="31">
        <f>F37*1.25</f>
        <v>4969.1245860927156</v>
      </c>
      <c r="G39" s="32" t="s">
        <v>1041</v>
      </c>
    </row>
    <row r="40" spans="5:7" x14ac:dyDescent="0.2">
      <c r="E40" s="30" t="s">
        <v>1044</v>
      </c>
      <c r="F40" s="33">
        <f>F37*1.2</f>
        <v>4770.3596026490068</v>
      </c>
      <c r="G4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9 D41:D1048576">
    <cfRule type="duplicateValues" dxfId="335" priority="5"/>
  </conditionalFormatting>
  <conditionalFormatting sqref="D12:D28">
    <cfRule type="duplicateValues" dxfId="334" priority="4"/>
  </conditionalFormatting>
  <conditionalFormatting sqref="D30:D40">
    <cfRule type="duplicateValues" dxfId="333" priority="3"/>
  </conditionalFormatting>
  <conditionalFormatting sqref="D1:D9">
    <cfRule type="duplicateValues" dxfId="332" priority="2"/>
  </conditionalFormatting>
  <conditionalFormatting sqref="D10">
    <cfRule type="duplicateValues" dxfId="33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3.28515625" style="9" bestFit="1" customWidth="1"/>
    <col min="3" max="3" width="8" style="5" bestFit="1" customWidth="1"/>
    <col min="4" max="4" width="30.7109375" style="9" bestFit="1" customWidth="1"/>
    <col min="5" max="5" width="41.5703125" style="5" customWidth="1"/>
    <col min="6" max="6" width="8.1406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931</v>
      </c>
      <c r="C12" s="22" t="s">
        <v>915</v>
      </c>
      <c r="D12" s="23" t="s">
        <v>169</v>
      </c>
      <c r="E12" s="22" t="s">
        <v>876</v>
      </c>
      <c r="F12" s="36">
        <v>1342</v>
      </c>
      <c r="G12" s="36">
        <v>41278</v>
      </c>
      <c r="H12" s="36">
        <v>1380</v>
      </c>
      <c r="I12" s="36">
        <v>13920</v>
      </c>
      <c r="J12" s="36">
        <v>27939</v>
      </c>
      <c r="K12" s="36">
        <v>8370</v>
      </c>
      <c r="L12" s="36">
        <v>17416</v>
      </c>
      <c r="M12" s="36">
        <v>1825</v>
      </c>
      <c r="N12" s="36">
        <v>2006</v>
      </c>
      <c r="O12" s="36">
        <v>4467</v>
      </c>
      <c r="P12" s="21">
        <v>60</v>
      </c>
      <c r="Q12" s="36">
        <f>F27</f>
        <v>2784.4728971962618</v>
      </c>
      <c r="R12" s="37">
        <f>F29</f>
        <v>3480.5911214953271</v>
      </c>
      <c r="S12" s="37">
        <f>F30</f>
        <v>3341.3674766355139</v>
      </c>
    </row>
    <row r="13" spans="1:19" x14ac:dyDescent="0.2">
      <c r="A13" s="21" t="s">
        <v>930</v>
      </c>
      <c r="B13" s="21" t="s">
        <v>947</v>
      </c>
      <c r="C13" s="22" t="s">
        <v>915</v>
      </c>
      <c r="D13" s="23" t="s">
        <v>229</v>
      </c>
      <c r="E13" s="22" t="s">
        <v>876</v>
      </c>
      <c r="F13" s="36">
        <v>2963</v>
      </c>
      <c r="G13" s="36">
        <v>75973</v>
      </c>
      <c r="H13" s="36">
        <v>2424</v>
      </c>
      <c r="I13" s="36">
        <v>25904</v>
      </c>
      <c r="J13" s="36">
        <v>46173</v>
      </c>
      <c r="K13" s="36">
        <v>11864</v>
      </c>
      <c r="L13" s="36">
        <v>34056</v>
      </c>
      <c r="M13" s="36">
        <v>5718</v>
      </c>
      <c r="N13" s="36">
        <v>5464</v>
      </c>
      <c r="O13" s="36">
        <v>15001</v>
      </c>
      <c r="P13" s="21">
        <v>83</v>
      </c>
      <c r="Q13" s="36">
        <f>Q12</f>
        <v>2784.4728971962618</v>
      </c>
      <c r="R13" s="37">
        <f>R12</f>
        <v>3480.5911214953271</v>
      </c>
      <c r="S13" s="37">
        <f>S12</f>
        <v>3341.3674766355139</v>
      </c>
    </row>
    <row r="14" spans="1:19" x14ac:dyDescent="0.2">
      <c r="A14" s="21" t="s">
        <v>930</v>
      </c>
      <c r="B14" s="21" t="s">
        <v>959</v>
      </c>
      <c r="C14" s="22" t="s">
        <v>915</v>
      </c>
      <c r="D14" s="23" t="s">
        <v>309</v>
      </c>
      <c r="E14" s="22" t="s">
        <v>876</v>
      </c>
      <c r="F14" s="36">
        <v>3015</v>
      </c>
      <c r="G14" s="36">
        <v>90593</v>
      </c>
      <c r="H14" s="36">
        <v>4927</v>
      </c>
      <c r="I14" s="36">
        <v>24703</v>
      </c>
      <c r="J14" s="36">
        <v>37030</v>
      </c>
      <c r="K14" s="36">
        <v>12622</v>
      </c>
      <c r="L14" s="36">
        <v>48045</v>
      </c>
      <c r="M14" s="36">
        <v>12043</v>
      </c>
      <c r="N14" s="36">
        <v>6681</v>
      </c>
      <c r="O14" s="36">
        <v>16278</v>
      </c>
      <c r="P14" s="21">
        <v>96</v>
      </c>
      <c r="Q14" s="36">
        <f t="shared" ref="Q14:S18" si="0">Q13</f>
        <v>2784.4728971962618</v>
      </c>
      <c r="R14" s="37">
        <f t="shared" si="0"/>
        <v>3480.5911214953271</v>
      </c>
      <c r="S14" s="37">
        <f t="shared" si="0"/>
        <v>3341.3674766355139</v>
      </c>
    </row>
    <row r="15" spans="1:19" x14ac:dyDescent="0.2">
      <c r="A15" s="21" t="s">
        <v>930</v>
      </c>
      <c r="B15" s="21" t="s">
        <v>973</v>
      </c>
      <c r="C15" s="22" t="s">
        <v>915</v>
      </c>
      <c r="D15" s="23" t="s">
        <v>407</v>
      </c>
      <c r="E15" s="22" t="s">
        <v>876</v>
      </c>
      <c r="F15" s="36">
        <v>3908</v>
      </c>
      <c r="G15" s="36">
        <v>99123</v>
      </c>
      <c r="H15" s="36">
        <v>6180</v>
      </c>
      <c r="I15" s="36">
        <v>40042</v>
      </c>
      <c r="J15" s="36">
        <v>46095</v>
      </c>
      <c r="K15" s="36">
        <v>17753</v>
      </c>
      <c r="L15" s="36">
        <v>23648</v>
      </c>
      <c r="M15" s="36">
        <v>3972</v>
      </c>
      <c r="N15" s="36">
        <v>2176</v>
      </c>
      <c r="O15" s="36">
        <v>8430</v>
      </c>
      <c r="P15" s="21">
        <v>92</v>
      </c>
      <c r="Q15" s="36">
        <f t="shared" si="0"/>
        <v>2784.4728971962618</v>
      </c>
      <c r="R15" s="37">
        <f t="shared" si="0"/>
        <v>3480.5911214953271</v>
      </c>
      <c r="S15" s="37">
        <f t="shared" si="0"/>
        <v>3341.3674766355139</v>
      </c>
    </row>
    <row r="16" spans="1:19" x14ac:dyDescent="0.2">
      <c r="A16" s="21" t="s">
        <v>930</v>
      </c>
      <c r="B16" s="21" t="s">
        <v>984</v>
      </c>
      <c r="C16" s="22" t="s">
        <v>915</v>
      </c>
      <c r="D16" s="23" t="s">
        <v>482</v>
      </c>
      <c r="E16" s="22" t="s">
        <v>876</v>
      </c>
      <c r="F16" s="36">
        <v>2864</v>
      </c>
      <c r="G16" s="36">
        <v>117964</v>
      </c>
      <c r="H16" s="36">
        <v>6371</v>
      </c>
      <c r="I16" s="36">
        <v>30630</v>
      </c>
      <c r="J16" s="36">
        <v>58061</v>
      </c>
      <c r="K16" s="36">
        <v>16109</v>
      </c>
      <c r="L16" s="36">
        <v>38469</v>
      </c>
      <c r="M16" s="36">
        <v>14409</v>
      </c>
      <c r="N16" s="36">
        <v>6527</v>
      </c>
      <c r="O16" s="36">
        <v>20028</v>
      </c>
      <c r="P16" s="21">
        <v>84</v>
      </c>
      <c r="Q16" s="36">
        <f t="shared" si="0"/>
        <v>2784.4728971962618</v>
      </c>
      <c r="R16" s="37">
        <f t="shared" si="0"/>
        <v>3480.5911214953271</v>
      </c>
      <c r="S16" s="37">
        <f t="shared" si="0"/>
        <v>3341.3674766355139</v>
      </c>
    </row>
    <row r="17" spans="1:19" x14ac:dyDescent="0.2">
      <c r="A17" s="21" t="s">
        <v>930</v>
      </c>
      <c r="B17" s="21" t="s">
        <v>994</v>
      </c>
      <c r="C17" s="22" t="s">
        <v>915</v>
      </c>
      <c r="D17" s="23" t="s">
        <v>554</v>
      </c>
      <c r="E17" s="22" t="s">
        <v>876</v>
      </c>
      <c r="F17" s="36">
        <v>1004</v>
      </c>
      <c r="G17" s="36">
        <v>47664</v>
      </c>
      <c r="H17" s="36">
        <v>1882</v>
      </c>
      <c r="I17" s="36">
        <v>13831</v>
      </c>
      <c r="J17" s="36">
        <v>31863</v>
      </c>
      <c r="K17" s="36">
        <v>5758</v>
      </c>
      <c r="L17" s="36">
        <v>10814</v>
      </c>
      <c r="M17" s="36">
        <v>8174</v>
      </c>
      <c r="N17" s="36">
        <v>3427</v>
      </c>
      <c r="O17" s="36">
        <v>11297</v>
      </c>
      <c r="P17" s="21">
        <v>72</v>
      </c>
      <c r="Q17" s="36">
        <f t="shared" si="0"/>
        <v>2784.4728971962618</v>
      </c>
      <c r="R17" s="37">
        <f t="shared" si="0"/>
        <v>3480.5911214953271</v>
      </c>
      <c r="S17" s="37">
        <f t="shared" si="0"/>
        <v>3341.3674766355139</v>
      </c>
    </row>
    <row r="18" spans="1:19" x14ac:dyDescent="0.2">
      <c r="A18" s="21" t="s">
        <v>930</v>
      </c>
      <c r="B18" s="21" t="s">
        <v>1010</v>
      </c>
      <c r="C18" s="22" t="s">
        <v>915</v>
      </c>
      <c r="D18" s="23" t="s">
        <v>686</v>
      </c>
      <c r="E18" s="22" t="s">
        <v>876</v>
      </c>
      <c r="F18" s="36">
        <v>1471</v>
      </c>
      <c r="G18" s="36">
        <v>65448</v>
      </c>
      <c r="H18" s="36">
        <v>2267</v>
      </c>
      <c r="I18" s="36">
        <v>17066</v>
      </c>
      <c r="J18" s="36">
        <v>35145</v>
      </c>
      <c r="K18" s="36">
        <v>8328</v>
      </c>
      <c r="L18" s="36">
        <v>11891</v>
      </c>
      <c r="M18" s="36">
        <v>4263</v>
      </c>
      <c r="N18" s="36">
        <v>2569</v>
      </c>
      <c r="O18" s="36">
        <v>8218</v>
      </c>
      <c r="P18" s="21">
        <v>48</v>
      </c>
      <c r="Q18" s="36">
        <f t="shared" si="0"/>
        <v>2784.4728971962618</v>
      </c>
      <c r="R18" s="37">
        <f t="shared" si="0"/>
        <v>3480.5911214953271</v>
      </c>
      <c r="S18" s="37">
        <f t="shared" si="0"/>
        <v>3341.3674766355139</v>
      </c>
    </row>
    <row r="20" spans="1:19" x14ac:dyDescent="0.2">
      <c r="E20" s="35" t="s">
        <v>1036</v>
      </c>
      <c r="F20" s="15">
        <f>SUM(F12:F18)</f>
        <v>16567</v>
      </c>
      <c r="G20" s="15">
        <f t="shared" ref="G20:P20" si="1">SUM(G12:G18)</f>
        <v>538043</v>
      </c>
      <c r="H20" s="15">
        <f t="shared" si="1"/>
        <v>25431</v>
      </c>
      <c r="I20" s="15">
        <f t="shared" si="1"/>
        <v>166096</v>
      </c>
      <c r="J20" s="15">
        <f t="shared" si="1"/>
        <v>282306</v>
      </c>
      <c r="K20" s="15">
        <f t="shared" si="1"/>
        <v>80804</v>
      </c>
      <c r="L20" s="15">
        <f t="shared" si="1"/>
        <v>184339</v>
      </c>
      <c r="M20" s="15">
        <f t="shared" si="1"/>
        <v>50404</v>
      </c>
      <c r="N20" s="15">
        <f t="shared" si="1"/>
        <v>28850</v>
      </c>
      <c r="O20" s="15">
        <f t="shared" si="1"/>
        <v>83719</v>
      </c>
      <c r="P20" s="15">
        <f t="shared" si="1"/>
        <v>535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49701</v>
      </c>
      <c r="G22" s="15">
        <f t="shared" ref="G22:O22" si="2">G21*G20</f>
        <v>538043</v>
      </c>
      <c r="H22" s="15">
        <f t="shared" si="2"/>
        <v>25431</v>
      </c>
      <c r="I22" s="15">
        <f t="shared" si="2"/>
        <v>166096</v>
      </c>
      <c r="J22" s="15">
        <f t="shared" si="2"/>
        <v>282306</v>
      </c>
      <c r="K22" s="15">
        <f t="shared" si="2"/>
        <v>80804</v>
      </c>
      <c r="L22" s="15">
        <f t="shared" si="2"/>
        <v>184339</v>
      </c>
      <c r="M22" s="15">
        <f t="shared" si="2"/>
        <v>50404</v>
      </c>
      <c r="N22" s="15">
        <f t="shared" si="2"/>
        <v>28850</v>
      </c>
      <c r="O22" s="15">
        <f t="shared" si="2"/>
        <v>83719</v>
      </c>
      <c r="P22" s="17"/>
    </row>
    <row r="24" spans="1:19" x14ac:dyDescent="0.2">
      <c r="E24" s="35" t="s">
        <v>1039</v>
      </c>
      <c r="F24" s="14">
        <f>SUM(F22:O22)</f>
        <v>1489693</v>
      </c>
    </row>
    <row r="25" spans="1:19" x14ac:dyDescent="0.2">
      <c r="E25" s="35" t="s">
        <v>1040</v>
      </c>
      <c r="F25" s="14">
        <f>P20</f>
        <v>535</v>
      </c>
    </row>
    <row r="27" spans="1:19" x14ac:dyDescent="0.2">
      <c r="E27" s="20" t="s">
        <v>1037</v>
      </c>
      <c r="F27" s="18">
        <f>F24/F25</f>
        <v>2784.4728971962618</v>
      </c>
      <c r="G27" s="19" t="s">
        <v>1041</v>
      </c>
    </row>
    <row r="29" spans="1:19" x14ac:dyDescent="0.2">
      <c r="E29" s="30" t="s">
        <v>1043</v>
      </c>
      <c r="F29" s="31">
        <f>F27*1.25</f>
        <v>3480.5911214953271</v>
      </c>
      <c r="G29" s="32" t="s">
        <v>1041</v>
      </c>
    </row>
    <row r="30" spans="1:19" x14ac:dyDescent="0.2">
      <c r="E30" s="30" t="s">
        <v>1044</v>
      </c>
      <c r="F30" s="33">
        <f>F27*1.2</f>
        <v>3341.3674766355139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330" priority="5"/>
  </conditionalFormatting>
  <conditionalFormatting sqref="D12:D18">
    <cfRule type="duplicateValues" dxfId="329" priority="4"/>
  </conditionalFormatting>
  <conditionalFormatting sqref="D20:D30">
    <cfRule type="duplicateValues" dxfId="328" priority="3"/>
  </conditionalFormatting>
  <conditionalFormatting sqref="D1:D9">
    <cfRule type="duplicateValues" dxfId="327" priority="2"/>
  </conditionalFormatting>
  <conditionalFormatting sqref="D10">
    <cfRule type="duplicateValues" dxfId="32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4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9.28515625" style="9" bestFit="1" customWidth="1"/>
    <col min="3" max="3" width="12.42578125" style="5" bestFit="1" customWidth="1"/>
    <col min="4" max="4" width="37.5703125" style="9" bestFit="1" customWidth="1"/>
    <col min="5" max="5" width="41.5703125" style="5" customWidth="1"/>
    <col min="6" max="6" width="7.5703125" style="10" customWidth="1"/>
    <col min="7" max="7" width="8" style="10" customWidth="1"/>
    <col min="8" max="9" width="6.7109375" style="10" customWidth="1"/>
    <col min="10" max="10" width="8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931</v>
      </c>
      <c r="C12" s="22" t="s">
        <v>932</v>
      </c>
      <c r="D12" s="23" t="s">
        <v>164</v>
      </c>
      <c r="E12" s="22" t="s">
        <v>877</v>
      </c>
      <c r="F12" s="36">
        <v>8443</v>
      </c>
      <c r="G12" s="36">
        <v>41147</v>
      </c>
      <c r="H12" s="36">
        <v>1030</v>
      </c>
      <c r="I12" s="36">
        <v>23869</v>
      </c>
      <c r="J12" s="36">
        <v>93942</v>
      </c>
      <c r="K12" s="36">
        <v>1187</v>
      </c>
      <c r="L12" s="36">
        <v>29862</v>
      </c>
      <c r="M12" s="36">
        <v>96</v>
      </c>
      <c r="N12" s="36">
        <v>13152</v>
      </c>
      <c r="O12" s="36">
        <v>52550</v>
      </c>
      <c r="P12" s="21">
        <v>18</v>
      </c>
      <c r="Q12" s="36">
        <f>F42</f>
        <v>10793.760465116278</v>
      </c>
      <c r="R12" s="37">
        <f>F44</f>
        <v>13492.200581395347</v>
      </c>
      <c r="S12" s="37">
        <f>F45</f>
        <v>12952.512558139533</v>
      </c>
    </row>
    <row r="13" spans="1:19" x14ac:dyDescent="0.2">
      <c r="A13" s="21" t="s">
        <v>930</v>
      </c>
      <c r="B13" s="21" t="s">
        <v>935</v>
      </c>
      <c r="C13" s="22" t="s">
        <v>932</v>
      </c>
      <c r="D13" s="23" t="s">
        <v>173</v>
      </c>
      <c r="E13" s="22" t="s">
        <v>877</v>
      </c>
      <c r="F13" s="36">
        <v>1544</v>
      </c>
      <c r="G13" s="36">
        <v>58125</v>
      </c>
      <c r="H13" s="36">
        <v>742</v>
      </c>
      <c r="I13" s="36">
        <v>9958</v>
      </c>
      <c r="J13" s="36">
        <v>53438</v>
      </c>
      <c r="K13" s="36">
        <v>2286</v>
      </c>
      <c r="L13" s="36">
        <v>16647</v>
      </c>
      <c r="M13" s="36">
        <v>12</v>
      </c>
      <c r="N13" s="36">
        <v>3851</v>
      </c>
      <c r="O13" s="36">
        <v>10816</v>
      </c>
      <c r="P13" s="21">
        <v>12</v>
      </c>
      <c r="Q13" s="36">
        <f>Q12</f>
        <v>10793.760465116278</v>
      </c>
      <c r="R13" s="37">
        <f>R12</f>
        <v>13492.200581395347</v>
      </c>
      <c r="S13" s="37">
        <f>S12</f>
        <v>12952.512558139533</v>
      </c>
    </row>
    <row r="14" spans="1:19" x14ac:dyDescent="0.2">
      <c r="A14" s="21" t="s">
        <v>930</v>
      </c>
      <c r="B14" s="21" t="s">
        <v>946</v>
      </c>
      <c r="C14" s="22" t="s">
        <v>932</v>
      </c>
      <c r="D14" s="23" t="s">
        <v>216</v>
      </c>
      <c r="E14" s="22" t="s">
        <v>877</v>
      </c>
      <c r="F14" s="36">
        <v>1503</v>
      </c>
      <c r="G14" s="36">
        <v>41745</v>
      </c>
      <c r="H14" s="36">
        <v>1751</v>
      </c>
      <c r="I14" s="36">
        <v>25135</v>
      </c>
      <c r="J14" s="36">
        <v>34008</v>
      </c>
      <c r="K14" s="36">
        <v>3034</v>
      </c>
      <c r="L14" s="36">
        <v>26689</v>
      </c>
      <c r="M14" s="36">
        <v>59</v>
      </c>
      <c r="N14" s="36">
        <v>8129</v>
      </c>
      <c r="O14" s="36">
        <v>27198</v>
      </c>
      <c r="P14" s="21">
        <v>24</v>
      </c>
      <c r="Q14" s="36">
        <f t="shared" ref="Q14:S33" si="0">Q13</f>
        <v>10793.760465116278</v>
      </c>
      <c r="R14" s="37">
        <f t="shared" si="0"/>
        <v>13492.200581395347</v>
      </c>
      <c r="S14" s="37">
        <f t="shared" si="0"/>
        <v>12952.512558139533</v>
      </c>
    </row>
    <row r="15" spans="1:19" x14ac:dyDescent="0.2">
      <c r="A15" s="21" t="s">
        <v>930</v>
      </c>
      <c r="B15" s="21" t="s">
        <v>947</v>
      </c>
      <c r="C15" s="22" t="s">
        <v>932</v>
      </c>
      <c r="D15" s="23" t="s">
        <v>222</v>
      </c>
      <c r="E15" s="22" t="s">
        <v>877</v>
      </c>
      <c r="F15" s="36">
        <v>6954</v>
      </c>
      <c r="G15" s="36">
        <v>64448</v>
      </c>
      <c r="H15" s="36">
        <v>1806</v>
      </c>
      <c r="I15" s="36">
        <v>19041</v>
      </c>
      <c r="J15" s="36">
        <v>93364</v>
      </c>
      <c r="K15" s="36">
        <v>7641</v>
      </c>
      <c r="L15" s="36">
        <v>32017</v>
      </c>
      <c r="M15" s="36">
        <v>41</v>
      </c>
      <c r="N15" s="36">
        <v>8816</v>
      </c>
      <c r="O15" s="36">
        <v>54609</v>
      </c>
      <c r="P15" s="21">
        <v>27</v>
      </c>
      <c r="Q15" s="36">
        <f t="shared" si="0"/>
        <v>10793.760465116278</v>
      </c>
      <c r="R15" s="37">
        <f t="shared" si="0"/>
        <v>13492.200581395347</v>
      </c>
      <c r="S15" s="37">
        <f t="shared" si="0"/>
        <v>12952.512558139533</v>
      </c>
    </row>
    <row r="16" spans="1:19" x14ac:dyDescent="0.2">
      <c r="A16" s="21" t="s">
        <v>930</v>
      </c>
      <c r="B16" s="21" t="s">
        <v>951</v>
      </c>
      <c r="C16" s="22" t="s">
        <v>932</v>
      </c>
      <c r="D16" s="23" t="s">
        <v>248</v>
      </c>
      <c r="E16" s="22" t="s">
        <v>877</v>
      </c>
      <c r="F16" s="36">
        <v>434</v>
      </c>
      <c r="G16" s="36">
        <v>5766</v>
      </c>
      <c r="H16" s="36">
        <v>3249</v>
      </c>
      <c r="I16" s="36">
        <v>8450</v>
      </c>
      <c r="J16" s="36">
        <v>41437</v>
      </c>
      <c r="K16" s="36">
        <v>664</v>
      </c>
      <c r="L16" s="36">
        <v>3889</v>
      </c>
      <c r="M16" s="36">
        <v>0</v>
      </c>
      <c r="N16" s="36">
        <v>4897</v>
      </c>
      <c r="O16" s="36">
        <v>16711</v>
      </c>
      <c r="P16" s="21">
        <v>24</v>
      </c>
      <c r="Q16" s="36">
        <f t="shared" si="0"/>
        <v>10793.760465116278</v>
      </c>
      <c r="R16" s="37">
        <f t="shared" si="0"/>
        <v>13492.200581395347</v>
      </c>
      <c r="S16" s="37">
        <f t="shared" si="0"/>
        <v>12952.512558139533</v>
      </c>
    </row>
    <row r="17" spans="1:19" x14ac:dyDescent="0.2">
      <c r="A17" s="21" t="s">
        <v>930</v>
      </c>
      <c r="B17" s="21" t="s">
        <v>953</v>
      </c>
      <c r="C17" s="22" t="s">
        <v>932</v>
      </c>
      <c r="D17" s="23" t="s">
        <v>263</v>
      </c>
      <c r="E17" s="22" t="s">
        <v>877</v>
      </c>
      <c r="F17" s="36">
        <v>6013</v>
      </c>
      <c r="G17" s="36">
        <v>34037</v>
      </c>
      <c r="H17" s="36">
        <v>843</v>
      </c>
      <c r="I17" s="36">
        <v>13944</v>
      </c>
      <c r="J17" s="36">
        <v>37546</v>
      </c>
      <c r="K17" s="36">
        <v>397</v>
      </c>
      <c r="L17" s="36">
        <v>2193</v>
      </c>
      <c r="M17" s="36">
        <v>1</v>
      </c>
      <c r="N17" s="36">
        <v>5448</v>
      </c>
      <c r="O17" s="36">
        <v>19191</v>
      </c>
      <c r="P17" s="21">
        <v>12</v>
      </c>
      <c r="Q17" s="36">
        <f t="shared" si="0"/>
        <v>10793.760465116278</v>
      </c>
      <c r="R17" s="37">
        <f t="shared" si="0"/>
        <v>13492.200581395347</v>
      </c>
      <c r="S17" s="37">
        <f t="shared" si="0"/>
        <v>12952.512558139533</v>
      </c>
    </row>
    <row r="18" spans="1:19" x14ac:dyDescent="0.2">
      <c r="A18" s="21" t="s">
        <v>930</v>
      </c>
      <c r="B18" s="21" t="s">
        <v>958</v>
      </c>
      <c r="C18" s="22" t="s">
        <v>932</v>
      </c>
      <c r="D18" s="23" t="s">
        <v>303</v>
      </c>
      <c r="E18" s="22" t="s">
        <v>877</v>
      </c>
      <c r="F18" s="36">
        <v>211</v>
      </c>
      <c r="G18" s="36">
        <v>3734</v>
      </c>
      <c r="H18" s="36">
        <v>337</v>
      </c>
      <c r="I18" s="36">
        <v>5295</v>
      </c>
      <c r="J18" s="36">
        <v>5814</v>
      </c>
      <c r="K18" s="36">
        <v>57</v>
      </c>
      <c r="L18" s="36">
        <v>2801</v>
      </c>
      <c r="M18" s="36">
        <v>0</v>
      </c>
      <c r="N18" s="36">
        <v>2455</v>
      </c>
      <c r="O18" s="36">
        <v>5780</v>
      </c>
      <c r="P18" s="21">
        <v>24</v>
      </c>
      <c r="Q18" s="36">
        <f t="shared" si="0"/>
        <v>10793.760465116278</v>
      </c>
      <c r="R18" s="37">
        <f t="shared" si="0"/>
        <v>13492.200581395347</v>
      </c>
      <c r="S18" s="37">
        <f t="shared" si="0"/>
        <v>12952.512558139533</v>
      </c>
    </row>
    <row r="19" spans="1:19" x14ac:dyDescent="0.2">
      <c r="A19" s="21" t="s">
        <v>930</v>
      </c>
      <c r="B19" s="21" t="s">
        <v>973</v>
      </c>
      <c r="C19" s="22" t="s">
        <v>932</v>
      </c>
      <c r="D19" s="23" t="s">
        <v>401</v>
      </c>
      <c r="E19" s="22" t="s">
        <v>877</v>
      </c>
      <c r="F19" s="36">
        <v>2883</v>
      </c>
      <c r="G19" s="36">
        <v>115041</v>
      </c>
      <c r="H19" s="36">
        <v>4491</v>
      </c>
      <c r="I19" s="36">
        <v>14780</v>
      </c>
      <c r="J19" s="36">
        <v>90815</v>
      </c>
      <c r="K19" s="36">
        <v>1826</v>
      </c>
      <c r="L19" s="36">
        <v>23527</v>
      </c>
      <c r="M19" s="36">
        <v>293</v>
      </c>
      <c r="N19" s="36">
        <v>8298</v>
      </c>
      <c r="O19" s="36">
        <v>26430</v>
      </c>
      <c r="P19" s="21">
        <v>12</v>
      </c>
      <c r="Q19" s="36">
        <f t="shared" si="0"/>
        <v>10793.760465116278</v>
      </c>
      <c r="R19" s="37">
        <f t="shared" si="0"/>
        <v>13492.200581395347</v>
      </c>
      <c r="S19" s="37">
        <f t="shared" si="0"/>
        <v>12952.512558139533</v>
      </c>
    </row>
    <row r="20" spans="1:19" x14ac:dyDescent="0.2">
      <c r="A20" s="21" t="s">
        <v>930</v>
      </c>
      <c r="B20" s="21" t="s">
        <v>974</v>
      </c>
      <c r="C20" s="22" t="s">
        <v>932</v>
      </c>
      <c r="D20" s="23" t="s">
        <v>411</v>
      </c>
      <c r="E20" s="22" t="s">
        <v>877</v>
      </c>
      <c r="F20" s="36">
        <v>7539</v>
      </c>
      <c r="G20" s="36">
        <v>51597</v>
      </c>
      <c r="H20" s="36">
        <v>3774</v>
      </c>
      <c r="I20" s="36">
        <v>22566</v>
      </c>
      <c r="J20" s="36">
        <v>59087</v>
      </c>
      <c r="K20" s="36">
        <v>9137</v>
      </c>
      <c r="L20" s="36">
        <v>27764</v>
      </c>
      <c r="M20" s="36">
        <v>140</v>
      </c>
      <c r="N20" s="36">
        <v>4337</v>
      </c>
      <c r="O20" s="36">
        <v>22732</v>
      </c>
      <c r="P20" s="21">
        <v>24</v>
      </c>
      <c r="Q20" s="36">
        <f t="shared" si="0"/>
        <v>10793.760465116278</v>
      </c>
      <c r="R20" s="37">
        <f t="shared" si="0"/>
        <v>13492.200581395347</v>
      </c>
      <c r="S20" s="37">
        <f t="shared" si="0"/>
        <v>12952.512558139533</v>
      </c>
    </row>
    <row r="21" spans="1:19" x14ac:dyDescent="0.2">
      <c r="A21" s="21" t="s">
        <v>930</v>
      </c>
      <c r="B21" s="21" t="s">
        <v>978</v>
      </c>
      <c r="C21" s="22" t="s">
        <v>932</v>
      </c>
      <c r="D21" s="23" t="s">
        <v>429</v>
      </c>
      <c r="E21" s="22" t="s">
        <v>877</v>
      </c>
      <c r="F21" s="36">
        <v>1973</v>
      </c>
      <c r="G21" s="36">
        <v>109417</v>
      </c>
      <c r="H21" s="36">
        <v>5270</v>
      </c>
      <c r="I21" s="36">
        <v>16961</v>
      </c>
      <c r="J21" s="36">
        <v>32578</v>
      </c>
      <c r="K21" s="36">
        <v>10697</v>
      </c>
      <c r="L21" s="36">
        <v>15185</v>
      </c>
      <c r="M21" s="36">
        <v>5</v>
      </c>
      <c r="N21" s="36">
        <v>7012</v>
      </c>
      <c r="O21" s="36">
        <v>12929</v>
      </c>
      <c r="P21" s="21">
        <v>37</v>
      </c>
      <c r="Q21" s="36">
        <f t="shared" si="0"/>
        <v>10793.760465116278</v>
      </c>
      <c r="R21" s="37">
        <f t="shared" si="0"/>
        <v>13492.200581395347</v>
      </c>
      <c r="S21" s="37">
        <f t="shared" si="0"/>
        <v>12952.512558139533</v>
      </c>
    </row>
    <row r="22" spans="1:19" x14ac:dyDescent="0.2">
      <c r="A22" s="21" t="s">
        <v>930</v>
      </c>
      <c r="B22" s="21" t="s">
        <v>981</v>
      </c>
      <c r="C22" s="22" t="s">
        <v>932</v>
      </c>
      <c r="D22" s="23" t="s">
        <v>455</v>
      </c>
      <c r="E22" s="22" t="s">
        <v>877</v>
      </c>
      <c r="F22" s="36">
        <v>24011</v>
      </c>
      <c r="G22" s="36">
        <v>182623</v>
      </c>
      <c r="H22" s="36">
        <v>43</v>
      </c>
      <c r="I22" s="36">
        <v>827</v>
      </c>
      <c r="J22" s="36">
        <v>3688</v>
      </c>
      <c r="K22" s="36">
        <v>26</v>
      </c>
      <c r="L22" s="36">
        <v>2593</v>
      </c>
      <c r="M22" s="36">
        <v>0</v>
      </c>
      <c r="N22" s="36">
        <v>465</v>
      </c>
      <c r="O22" s="36">
        <v>2075</v>
      </c>
      <c r="P22" s="21">
        <v>12</v>
      </c>
      <c r="Q22" s="36">
        <f t="shared" si="0"/>
        <v>10793.760465116278</v>
      </c>
      <c r="R22" s="37">
        <f t="shared" si="0"/>
        <v>13492.200581395347</v>
      </c>
      <c r="S22" s="37">
        <f t="shared" si="0"/>
        <v>12952.512558139533</v>
      </c>
    </row>
    <row r="23" spans="1:19" x14ac:dyDescent="0.2">
      <c r="A23" s="21" t="s">
        <v>930</v>
      </c>
      <c r="B23" s="21" t="s">
        <v>984</v>
      </c>
      <c r="C23" s="22" t="s">
        <v>932</v>
      </c>
      <c r="D23" s="23" t="s">
        <v>476</v>
      </c>
      <c r="E23" s="22" t="s">
        <v>877</v>
      </c>
      <c r="F23" s="36">
        <v>14598</v>
      </c>
      <c r="G23" s="36">
        <v>60214</v>
      </c>
      <c r="H23" s="36">
        <v>918</v>
      </c>
      <c r="I23" s="36">
        <v>15447</v>
      </c>
      <c r="J23" s="36">
        <v>75766</v>
      </c>
      <c r="K23" s="36">
        <v>6960</v>
      </c>
      <c r="L23" s="36">
        <v>27542</v>
      </c>
      <c r="M23" s="36">
        <v>3</v>
      </c>
      <c r="N23" s="36">
        <v>18399</v>
      </c>
      <c r="O23" s="36">
        <v>43508</v>
      </c>
      <c r="P23" s="21">
        <v>12</v>
      </c>
      <c r="Q23" s="36">
        <f t="shared" si="0"/>
        <v>10793.760465116278</v>
      </c>
      <c r="R23" s="37">
        <f t="shared" si="0"/>
        <v>13492.200581395347</v>
      </c>
      <c r="S23" s="37">
        <f t="shared" si="0"/>
        <v>12952.512558139533</v>
      </c>
    </row>
    <row r="24" spans="1:19" x14ac:dyDescent="0.2">
      <c r="A24" s="21" t="s">
        <v>930</v>
      </c>
      <c r="B24" s="21" t="s">
        <v>986</v>
      </c>
      <c r="C24" s="22" t="s">
        <v>932</v>
      </c>
      <c r="D24" s="23" t="s">
        <v>501</v>
      </c>
      <c r="E24" s="22" t="s">
        <v>877</v>
      </c>
      <c r="F24" s="36">
        <v>2467</v>
      </c>
      <c r="G24" s="36">
        <v>86874</v>
      </c>
      <c r="H24" s="36">
        <v>3421</v>
      </c>
      <c r="I24" s="36">
        <v>24690</v>
      </c>
      <c r="J24" s="36">
        <v>142700</v>
      </c>
      <c r="K24" s="36">
        <v>6765</v>
      </c>
      <c r="L24" s="36">
        <v>33558</v>
      </c>
      <c r="M24" s="36">
        <v>20</v>
      </c>
      <c r="N24" s="36">
        <v>8377</v>
      </c>
      <c r="O24" s="36">
        <v>30275</v>
      </c>
      <c r="P24" s="21">
        <v>24</v>
      </c>
      <c r="Q24" s="36">
        <f t="shared" si="0"/>
        <v>10793.760465116278</v>
      </c>
      <c r="R24" s="37">
        <f t="shared" si="0"/>
        <v>13492.200581395347</v>
      </c>
      <c r="S24" s="37">
        <f t="shared" si="0"/>
        <v>12952.512558139533</v>
      </c>
    </row>
    <row r="25" spans="1:19" x14ac:dyDescent="0.2">
      <c r="A25" s="21" t="s">
        <v>930</v>
      </c>
      <c r="B25" s="21" t="s">
        <v>988</v>
      </c>
      <c r="C25" s="22" t="s">
        <v>932</v>
      </c>
      <c r="D25" s="23" t="s">
        <v>512</v>
      </c>
      <c r="E25" s="22" t="s">
        <v>877</v>
      </c>
      <c r="F25" s="36">
        <v>12201</v>
      </c>
      <c r="G25" s="36">
        <v>44444</v>
      </c>
      <c r="H25" s="36">
        <v>351</v>
      </c>
      <c r="I25" s="36">
        <v>33591</v>
      </c>
      <c r="J25" s="36">
        <v>112972</v>
      </c>
      <c r="K25" s="36">
        <v>2292</v>
      </c>
      <c r="L25" s="36">
        <v>55543</v>
      </c>
      <c r="M25" s="36">
        <v>11</v>
      </c>
      <c r="N25" s="36">
        <v>24718</v>
      </c>
      <c r="O25" s="36">
        <v>105314</v>
      </c>
      <c r="P25" s="21">
        <v>24</v>
      </c>
      <c r="Q25" s="36">
        <f t="shared" si="0"/>
        <v>10793.760465116278</v>
      </c>
      <c r="R25" s="37">
        <f t="shared" si="0"/>
        <v>13492.200581395347</v>
      </c>
      <c r="S25" s="37">
        <f t="shared" si="0"/>
        <v>12952.512558139533</v>
      </c>
    </row>
    <row r="26" spans="1:19" x14ac:dyDescent="0.2">
      <c r="A26" s="21" t="s">
        <v>930</v>
      </c>
      <c r="B26" s="21" t="s">
        <v>992</v>
      </c>
      <c r="C26" s="22" t="s">
        <v>932</v>
      </c>
      <c r="D26" s="23" t="s">
        <v>540</v>
      </c>
      <c r="E26" s="22" t="s">
        <v>877</v>
      </c>
      <c r="F26" s="36">
        <v>295</v>
      </c>
      <c r="G26" s="36">
        <v>11085</v>
      </c>
      <c r="H26" s="36">
        <v>1136</v>
      </c>
      <c r="I26" s="36">
        <v>7286</v>
      </c>
      <c r="J26" s="36">
        <v>22204</v>
      </c>
      <c r="K26" s="36">
        <v>1664</v>
      </c>
      <c r="L26" s="36">
        <v>26425</v>
      </c>
      <c r="M26" s="36">
        <v>9</v>
      </c>
      <c r="N26" s="36">
        <v>2724</v>
      </c>
      <c r="O26" s="36">
        <v>9625</v>
      </c>
      <c r="P26" s="21">
        <v>24</v>
      </c>
      <c r="Q26" s="36">
        <f t="shared" si="0"/>
        <v>10793.760465116278</v>
      </c>
      <c r="R26" s="37">
        <f t="shared" si="0"/>
        <v>13492.200581395347</v>
      </c>
      <c r="S26" s="37">
        <f t="shared" si="0"/>
        <v>12952.512558139533</v>
      </c>
    </row>
    <row r="27" spans="1:19" x14ac:dyDescent="0.2">
      <c r="A27" s="21" t="s">
        <v>930</v>
      </c>
      <c r="B27" s="21" t="s">
        <v>994</v>
      </c>
      <c r="C27" s="22" t="s">
        <v>932</v>
      </c>
      <c r="D27" s="23" t="s">
        <v>550</v>
      </c>
      <c r="E27" s="22" t="s">
        <v>877</v>
      </c>
      <c r="F27" s="36">
        <v>2355</v>
      </c>
      <c r="G27" s="36">
        <v>22432</v>
      </c>
      <c r="H27" s="36">
        <v>767</v>
      </c>
      <c r="I27" s="36">
        <v>6138</v>
      </c>
      <c r="J27" s="36">
        <v>8131</v>
      </c>
      <c r="K27" s="36">
        <v>714</v>
      </c>
      <c r="L27" s="36">
        <v>7470</v>
      </c>
      <c r="M27" s="36">
        <v>8</v>
      </c>
      <c r="N27" s="36">
        <v>12842</v>
      </c>
      <c r="O27" s="36">
        <v>21789</v>
      </c>
      <c r="P27" s="21">
        <v>24</v>
      </c>
      <c r="Q27" s="36">
        <f t="shared" si="0"/>
        <v>10793.760465116278</v>
      </c>
      <c r="R27" s="37">
        <f t="shared" si="0"/>
        <v>13492.200581395347</v>
      </c>
      <c r="S27" s="37">
        <f t="shared" si="0"/>
        <v>12952.512558139533</v>
      </c>
    </row>
    <row r="28" spans="1:19" x14ac:dyDescent="0.2">
      <c r="A28" s="21" t="s">
        <v>930</v>
      </c>
      <c r="B28" s="21" t="s">
        <v>1010</v>
      </c>
      <c r="C28" s="22" t="s">
        <v>932</v>
      </c>
      <c r="D28" s="23" t="s">
        <v>681</v>
      </c>
      <c r="E28" s="22" t="s">
        <v>877</v>
      </c>
      <c r="F28" s="36">
        <v>1672</v>
      </c>
      <c r="G28" s="36">
        <v>18059</v>
      </c>
      <c r="H28" s="36">
        <v>485</v>
      </c>
      <c r="I28" s="36">
        <v>9423</v>
      </c>
      <c r="J28" s="36">
        <v>33356</v>
      </c>
      <c r="K28" s="36">
        <v>1475</v>
      </c>
      <c r="L28" s="36">
        <v>15811</v>
      </c>
      <c r="M28" s="36">
        <v>21</v>
      </c>
      <c r="N28" s="36">
        <v>11194</v>
      </c>
      <c r="O28" s="36">
        <v>13670</v>
      </c>
      <c r="P28" s="21">
        <v>24</v>
      </c>
      <c r="Q28" s="36">
        <f t="shared" si="0"/>
        <v>10793.760465116278</v>
      </c>
      <c r="R28" s="37">
        <f t="shared" si="0"/>
        <v>13492.200581395347</v>
      </c>
      <c r="S28" s="37">
        <f t="shared" si="0"/>
        <v>12952.512558139533</v>
      </c>
    </row>
    <row r="29" spans="1:19" x14ac:dyDescent="0.2">
      <c r="A29" s="21" t="s">
        <v>930</v>
      </c>
      <c r="B29" s="21" t="s">
        <v>1011</v>
      </c>
      <c r="C29" s="22" t="s">
        <v>932</v>
      </c>
      <c r="D29" s="23" t="s">
        <v>689</v>
      </c>
      <c r="E29" s="22" t="s">
        <v>877</v>
      </c>
      <c r="F29" s="36">
        <v>16035</v>
      </c>
      <c r="G29" s="36">
        <v>22081</v>
      </c>
      <c r="H29" s="36">
        <v>406</v>
      </c>
      <c r="I29" s="36">
        <v>23841</v>
      </c>
      <c r="J29" s="36">
        <v>64356</v>
      </c>
      <c r="K29" s="36">
        <v>1274</v>
      </c>
      <c r="L29" s="36">
        <v>35211</v>
      </c>
      <c r="M29" s="36">
        <v>116</v>
      </c>
      <c r="N29" s="36">
        <v>6751</v>
      </c>
      <c r="O29" s="36">
        <v>31683</v>
      </c>
      <c r="P29" s="21">
        <v>12</v>
      </c>
      <c r="Q29" s="36">
        <f t="shared" si="0"/>
        <v>10793.760465116278</v>
      </c>
      <c r="R29" s="37">
        <f t="shared" si="0"/>
        <v>13492.200581395347</v>
      </c>
      <c r="S29" s="37">
        <f t="shared" si="0"/>
        <v>12952.512558139533</v>
      </c>
    </row>
    <row r="30" spans="1:19" x14ac:dyDescent="0.2">
      <c r="A30" s="21" t="s">
        <v>930</v>
      </c>
      <c r="B30" s="21" t="s">
        <v>1014</v>
      </c>
      <c r="C30" s="22" t="s">
        <v>932</v>
      </c>
      <c r="D30" s="23" t="s">
        <v>703</v>
      </c>
      <c r="E30" s="22" t="s">
        <v>877</v>
      </c>
      <c r="F30" s="36">
        <v>2556</v>
      </c>
      <c r="G30" s="36">
        <v>106770</v>
      </c>
      <c r="H30" s="36">
        <v>2434</v>
      </c>
      <c r="I30" s="36">
        <v>37986</v>
      </c>
      <c r="J30" s="36">
        <v>118659</v>
      </c>
      <c r="K30" s="36">
        <v>4480</v>
      </c>
      <c r="L30" s="36">
        <v>116668</v>
      </c>
      <c r="M30" s="36">
        <v>22</v>
      </c>
      <c r="N30" s="36">
        <v>55304</v>
      </c>
      <c r="O30" s="36">
        <v>139979</v>
      </c>
      <c r="P30" s="21">
        <v>12</v>
      </c>
      <c r="Q30" s="36">
        <f t="shared" si="0"/>
        <v>10793.760465116278</v>
      </c>
      <c r="R30" s="37">
        <f t="shared" si="0"/>
        <v>13492.200581395347</v>
      </c>
      <c r="S30" s="37">
        <f t="shared" si="0"/>
        <v>12952.512558139533</v>
      </c>
    </row>
    <row r="31" spans="1:19" x14ac:dyDescent="0.2">
      <c r="A31" s="21" t="s">
        <v>930</v>
      </c>
      <c r="B31" s="21" t="s">
        <v>1017</v>
      </c>
      <c r="C31" s="22" t="s">
        <v>932</v>
      </c>
      <c r="D31" s="23" t="s">
        <v>723</v>
      </c>
      <c r="E31" s="22" t="s">
        <v>877</v>
      </c>
      <c r="F31" s="36">
        <v>1225</v>
      </c>
      <c r="G31" s="36">
        <v>7209</v>
      </c>
      <c r="H31" s="36">
        <v>1387</v>
      </c>
      <c r="I31" s="36">
        <v>8844</v>
      </c>
      <c r="J31" s="36">
        <v>15312</v>
      </c>
      <c r="K31" s="36">
        <v>692</v>
      </c>
      <c r="L31" s="36">
        <v>34785</v>
      </c>
      <c r="M31" s="36">
        <v>2</v>
      </c>
      <c r="N31" s="36">
        <v>5204</v>
      </c>
      <c r="O31" s="36">
        <v>18782</v>
      </c>
      <c r="P31" s="21">
        <v>24</v>
      </c>
      <c r="Q31" s="36">
        <f t="shared" si="0"/>
        <v>10793.760465116278</v>
      </c>
      <c r="R31" s="37">
        <f t="shared" si="0"/>
        <v>13492.200581395347</v>
      </c>
      <c r="S31" s="37">
        <f t="shared" si="0"/>
        <v>12952.512558139533</v>
      </c>
    </row>
    <row r="32" spans="1:19" x14ac:dyDescent="0.2">
      <c r="A32" s="21" t="s">
        <v>930</v>
      </c>
      <c r="B32" s="21" t="s">
        <v>1024</v>
      </c>
      <c r="C32" s="22" t="s">
        <v>932</v>
      </c>
      <c r="D32" s="23" t="s">
        <v>784</v>
      </c>
      <c r="E32" s="22" t="s">
        <v>877</v>
      </c>
      <c r="F32" s="36">
        <v>1406</v>
      </c>
      <c r="G32" s="36">
        <v>21166</v>
      </c>
      <c r="H32" s="36">
        <v>2794</v>
      </c>
      <c r="I32" s="36">
        <v>4338</v>
      </c>
      <c r="J32" s="36">
        <v>38189</v>
      </c>
      <c r="K32" s="36">
        <v>262</v>
      </c>
      <c r="L32" s="36">
        <v>1891</v>
      </c>
      <c r="M32" s="36">
        <v>0</v>
      </c>
      <c r="N32" s="36">
        <v>1446</v>
      </c>
      <c r="O32" s="36">
        <v>5254</v>
      </c>
      <c r="P32" s="21">
        <v>12</v>
      </c>
      <c r="Q32" s="36">
        <f t="shared" si="0"/>
        <v>10793.760465116278</v>
      </c>
      <c r="R32" s="37">
        <f t="shared" si="0"/>
        <v>13492.200581395347</v>
      </c>
      <c r="S32" s="37">
        <f t="shared" si="0"/>
        <v>12952.512558139533</v>
      </c>
    </row>
    <row r="33" spans="1:19" x14ac:dyDescent="0.2">
      <c r="A33" s="21" t="s">
        <v>930</v>
      </c>
      <c r="B33" s="21" t="s">
        <v>1027</v>
      </c>
      <c r="C33" s="22" t="s">
        <v>932</v>
      </c>
      <c r="D33" s="23" t="s">
        <v>797</v>
      </c>
      <c r="E33" s="22" t="s">
        <v>877</v>
      </c>
      <c r="F33" s="36">
        <v>1123</v>
      </c>
      <c r="G33" s="36">
        <v>24757</v>
      </c>
      <c r="H33" s="36">
        <v>1417</v>
      </c>
      <c r="I33" s="36">
        <v>20191</v>
      </c>
      <c r="J33" s="36">
        <v>58598</v>
      </c>
      <c r="K33" s="36">
        <v>973</v>
      </c>
      <c r="L33" s="36">
        <v>4352</v>
      </c>
      <c r="M33" s="36">
        <v>0</v>
      </c>
      <c r="N33" s="36">
        <v>8946</v>
      </c>
      <c r="O33" s="36">
        <v>27360</v>
      </c>
      <c r="P33" s="21">
        <v>12</v>
      </c>
      <c r="Q33" s="36">
        <f t="shared" si="0"/>
        <v>10793.760465116278</v>
      </c>
      <c r="R33" s="37">
        <f t="shared" si="0"/>
        <v>13492.200581395347</v>
      </c>
      <c r="S33" s="37">
        <f t="shared" si="0"/>
        <v>12952.512558139533</v>
      </c>
    </row>
    <row r="35" spans="1:19" x14ac:dyDescent="0.2">
      <c r="E35" s="35" t="s">
        <v>1036</v>
      </c>
      <c r="F35" s="15">
        <f>SUM(F12:F33)</f>
        <v>117441</v>
      </c>
      <c r="G35" s="15">
        <f t="shared" ref="G35:P35" si="1">SUM(G12:G33)</f>
        <v>1132771</v>
      </c>
      <c r="H35" s="15">
        <f t="shared" si="1"/>
        <v>38852</v>
      </c>
      <c r="I35" s="15">
        <f t="shared" si="1"/>
        <v>352601</v>
      </c>
      <c r="J35" s="15">
        <f t="shared" si="1"/>
        <v>1235960</v>
      </c>
      <c r="K35" s="15">
        <f t="shared" si="1"/>
        <v>64503</v>
      </c>
      <c r="L35" s="15">
        <f t="shared" si="1"/>
        <v>542423</v>
      </c>
      <c r="M35" s="15">
        <f t="shared" si="1"/>
        <v>859</v>
      </c>
      <c r="N35" s="15">
        <f t="shared" si="1"/>
        <v>222765</v>
      </c>
      <c r="O35" s="15">
        <f t="shared" si="1"/>
        <v>698260</v>
      </c>
      <c r="P35" s="15">
        <f t="shared" si="1"/>
        <v>430</v>
      </c>
    </row>
    <row r="36" spans="1:19" ht="11.25" customHeight="1" x14ac:dyDescent="0.2">
      <c r="E36" s="35" t="s">
        <v>1035</v>
      </c>
      <c r="F36" s="16">
        <v>3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>
        <v>1</v>
      </c>
      <c r="M36" s="16">
        <v>1</v>
      </c>
      <c r="N36" s="16">
        <v>1</v>
      </c>
      <c r="O36" s="16">
        <v>1</v>
      </c>
      <c r="P36" s="17"/>
    </row>
    <row r="37" spans="1:19" x14ac:dyDescent="0.2">
      <c r="E37" s="35" t="s">
        <v>1038</v>
      </c>
      <c r="F37" s="15">
        <f>F36*F35</f>
        <v>352323</v>
      </c>
      <c r="G37" s="15">
        <f t="shared" ref="G37:O37" si="2">G36*G35</f>
        <v>1132771</v>
      </c>
      <c r="H37" s="15">
        <f t="shared" si="2"/>
        <v>38852</v>
      </c>
      <c r="I37" s="15">
        <f t="shared" si="2"/>
        <v>352601</v>
      </c>
      <c r="J37" s="15">
        <f t="shared" si="2"/>
        <v>1235960</v>
      </c>
      <c r="K37" s="15">
        <f t="shared" si="2"/>
        <v>64503</v>
      </c>
      <c r="L37" s="15">
        <f t="shared" si="2"/>
        <v>542423</v>
      </c>
      <c r="M37" s="15">
        <f t="shared" si="2"/>
        <v>859</v>
      </c>
      <c r="N37" s="15">
        <f t="shared" si="2"/>
        <v>222765</v>
      </c>
      <c r="O37" s="15">
        <f t="shared" si="2"/>
        <v>698260</v>
      </c>
      <c r="P37" s="17"/>
    </row>
    <row r="39" spans="1:19" x14ac:dyDescent="0.2">
      <c r="E39" s="35" t="s">
        <v>1039</v>
      </c>
      <c r="F39" s="14">
        <f>SUM(F37:O37)</f>
        <v>4641317</v>
      </c>
    </row>
    <row r="40" spans="1:19" x14ac:dyDescent="0.2">
      <c r="E40" s="35" t="s">
        <v>1040</v>
      </c>
      <c r="F40" s="14">
        <f>P35</f>
        <v>430</v>
      </c>
    </row>
    <row r="42" spans="1:19" x14ac:dyDescent="0.2">
      <c r="E42" s="20" t="s">
        <v>1037</v>
      </c>
      <c r="F42" s="18">
        <f>F39/F40</f>
        <v>10793.760465116278</v>
      </c>
      <c r="G42" s="19" t="s">
        <v>1041</v>
      </c>
    </row>
    <row r="44" spans="1:19" x14ac:dyDescent="0.2">
      <c r="E44" s="30" t="s">
        <v>1043</v>
      </c>
      <c r="F44" s="31">
        <f>F42*1.25</f>
        <v>13492.200581395347</v>
      </c>
      <c r="G44" s="32" t="s">
        <v>1041</v>
      </c>
    </row>
    <row r="45" spans="1:19" x14ac:dyDescent="0.2">
      <c r="E45" s="30" t="s">
        <v>1044</v>
      </c>
      <c r="F45" s="33">
        <f>F42*1.2</f>
        <v>12952.512558139533</v>
      </c>
      <c r="G4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34 D46:D1048576">
    <cfRule type="duplicateValues" dxfId="325" priority="5"/>
  </conditionalFormatting>
  <conditionalFormatting sqref="D12:D33">
    <cfRule type="duplicateValues" dxfId="324" priority="4"/>
  </conditionalFormatting>
  <conditionalFormatting sqref="D35:D45">
    <cfRule type="duplicateValues" dxfId="323" priority="3"/>
  </conditionalFormatting>
  <conditionalFormatting sqref="D1:D9">
    <cfRule type="duplicateValues" dxfId="322" priority="2"/>
  </conditionalFormatting>
  <conditionalFormatting sqref="D10">
    <cfRule type="duplicateValues" dxfId="32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34"/>
  <sheetViews>
    <sheetView showGridLines="0" zoomScaleNormal="100" workbookViewId="0">
      <pane ySplit="11" topLeftCell="A15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5.42578125" style="9" bestFit="1" customWidth="1"/>
    <col min="3" max="3" width="9" style="5" bestFit="1" customWidth="1"/>
    <col min="4" max="4" width="35.85546875" style="9" bestFit="1" customWidth="1"/>
    <col min="5" max="5" width="41.570312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935</v>
      </c>
      <c r="C12" s="22" t="s">
        <v>933</v>
      </c>
      <c r="D12" s="23" t="s">
        <v>172</v>
      </c>
      <c r="E12" s="22" t="s">
        <v>882</v>
      </c>
      <c r="F12" s="36">
        <v>3152</v>
      </c>
      <c r="G12" s="36">
        <v>118363</v>
      </c>
      <c r="H12" s="36">
        <v>4789</v>
      </c>
      <c r="I12" s="36">
        <v>34386</v>
      </c>
      <c r="J12" s="36">
        <v>41803</v>
      </c>
      <c r="K12" s="36">
        <v>18125</v>
      </c>
      <c r="L12" s="36">
        <v>27587</v>
      </c>
      <c r="M12" s="36">
        <v>11176</v>
      </c>
      <c r="N12" s="36">
        <v>5725</v>
      </c>
      <c r="O12" s="36">
        <v>14312</v>
      </c>
      <c r="P12" s="21">
        <v>125</v>
      </c>
      <c r="Q12" s="36">
        <f>F31</f>
        <v>2120.1463046757162</v>
      </c>
      <c r="R12" s="37">
        <f>F33</f>
        <v>2650.1828808446453</v>
      </c>
      <c r="S12" s="37">
        <f>F34</f>
        <v>2544.1755656108594</v>
      </c>
    </row>
    <row r="13" spans="1:19" ht="22.5" x14ac:dyDescent="0.2">
      <c r="A13" s="21" t="s">
        <v>930</v>
      </c>
      <c r="B13" s="21" t="s">
        <v>946</v>
      </c>
      <c r="C13" s="22" t="s">
        <v>933</v>
      </c>
      <c r="D13" s="23" t="s">
        <v>217</v>
      </c>
      <c r="E13" s="22" t="s">
        <v>882</v>
      </c>
      <c r="F13" s="36">
        <v>3079</v>
      </c>
      <c r="G13" s="36">
        <v>92556</v>
      </c>
      <c r="H13" s="36">
        <v>5411</v>
      </c>
      <c r="I13" s="36">
        <v>40326</v>
      </c>
      <c r="J13" s="36">
        <v>46714</v>
      </c>
      <c r="K13" s="36">
        <v>9947</v>
      </c>
      <c r="L13" s="36">
        <v>22795</v>
      </c>
      <c r="M13" s="36">
        <v>17154</v>
      </c>
      <c r="N13" s="36">
        <v>8891</v>
      </c>
      <c r="O13" s="36">
        <v>22498</v>
      </c>
      <c r="P13" s="21">
        <v>120</v>
      </c>
      <c r="Q13" s="36">
        <f>Q12</f>
        <v>2120.1463046757162</v>
      </c>
      <c r="R13" s="37">
        <f>R12</f>
        <v>2650.1828808446453</v>
      </c>
      <c r="S13" s="37">
        <f>S12</f>
        <v>2544.1755656108594</v>
      </c>
    </row>
    <row r="14" spans="1:19" ht="22.5" x14ac:dyDescent="0.2">
      <c r="A14" s="21" t="s">
        <v>930</v>
      </c>
      <c r="B14" s="21" t="s">
        <v>973</v>
      </c>
      <c r="C14" s="22" t="s">
        <v>933</v>
      </c>
      <c r="D14" s="23" t="s">
        <v>400</v>
      </c>
      <c r="E14" s="22" t="s">
        <v>882</v>
      </c>
      <c r="F14" s="36">
        <v>3603</v>
      </c>
      <c r="G14" s="36">
        <v>77768</v>
      </c>
      <c r="H14" s="36">
        <v>4680</v>
      </c>
      <c r="I14" s="36">
        <v>32944</v>
      </c>
      <c r="J14" s="36">
        <v>39616</v>
      </c>
      <c r="K14" s="36">
        <v>13634</v>
      </c>
      <c r="L14" s="36">
        <v>12125</v>
      </c>
      <c r="M14" s="36">
        <v>13720</v>
      </c>
      <c r="N14" s="36">
        <v>6122</v>
      </c>
      <c r="O14" s="36">
        <v>10422</v>
      </c>
      <c r="P14" s="21">
        <v>130</v>
      </c>
      <c r="Q14" s="36">
        <f t="shared" ref="Q14:Q22" si="0">Q13</f>
        <v>2120.1463046757162</v>
      </c>
      <c r="R14" s="37">
        <f t="shared" ref="R14:R22" si="1">R13</f>
        <v>2650.1828808446453</v>
      </c>
      <c r="S14" s="37">
        <f t="shared" ref="S14:S22" si="2">S13</f>
        <v>2544.1755656108594</v>
      </c>
    </row>
    <row r="15" spans="1:19" ht="22.5" x14ac:dyDescent="0.2">
      <c r="A15" s="21" t="s">
        <v>930</v>
      </c>
      <c r="B15" s="21" t="s">
        <v>974</v>
      </c>
      <c r="C15" s="22" t="s">
        <v>933</v>
      </c>
      <c r="D15" s="23" t="s">
        <v>410</v>
      </c>
      <c r="E15" s="22" t="s">
        <v>882</v>
      </c>
      <c r="F15" s="36">
        <v>3355</v>
      </c>
      <c r="G15" s="36">
        <v>92046</v>
      </c>
      <c r="H15" s="36">
        <v>5677</v>
      </c>
      <c r="I15" s="36">
        <v>30893</v>
      </c>
      <c r="J15" s="36">
        <v>39369</v>
      </c>
      <c r="K15" s="36">
        <v>15249</v>
      </c>
      <c r="L15" s="36">
        <v>23926</v>
      </c>
      <c r="M15" s="36">
        <v>17638</v>
      </c>
      <c r="N15" s="36">
        <v>11912</v>
      </c>
      <c r="O15" s="36">
        <v>24531</v>
      </c>
      <c r="P15" s="21">
        <v>110</v>
      </c>
      <c r="Q15" s="36">
        <f t="shared" si="0"/>
        <v>2120.1463046757162</v>
      </c>
      <c r="R15" s="37">
        <f t="shared" si="1"/>
        <v>2650.1828808446453</v>
      </c>
      <c r="S15" s="37">
        <f t="shared" si="2"/>
        <v>2544.1755656108594</v>
      </c>
    </row>
    <row r="16" spans="1:19" ht="22.5" x14ac:dyDescent="0.2">
      <c r="A16" s="21" t="s">
        <v>930</v>
      </c>
      <c r="B16" s="21" t="s">
        <v>978</v>
      </c>
      <c r="C16" s="22" t="s">
        <v>933</v>
      </c>
      <c r="D16" s="23" t="s">
        <v>428</v>
      </c>
      <c r="E16" s="22" t="s">
        <v>882</v>
      </c>
      <c r="F16" s="36">
        <v>2159</v>
      </c>
      <c r="G16" s="36">
        <v>113717</v>
      </c>
      <c r="H16" s="36">
        <v>5769</v>
      </c>
      <c r="I16" s="36">
        <v>34573</v>
      </c>
      <c r="J16" s="36">
        <v>46706</v>
      </c>
      <c r="K16" s="36">
        <v>15234</v>
      </c>
      <c r="L16" s="36">
        <v>25871</v>
      </c>
      <c r="M16" s="36">
        <v>15013</v>
      </c>
      <c r="N16" s="36">
        <v>12332</v>
      </c>
      <c r="O16" s="36">
        <v>15671</v>
      </c>
      <c r="P16" s="21">
        <v>144</v>
      </c>
      <c r="Q16" s="36">
        <f t="shared" si="0"/>
        <v>2120.1463046757162</v>
      </c>
      <c r="R16" s="37">
        <f t="shared" si="1"/>
        <v>2650.1828808446453</v>
      </c>
      <c r="S16" s="37">
        <f t="shared" si="2"/>
        <v>2544.1755656108594</v>
      </c>
    </row>
    <row r="17" spans="1:19" ht="22.5" x14ac:dyDescent="0.2">
      <c r="A17" s="21" t="s">
        <v>930</v>
      </c>
      <c r="B17" s="21" t="s">
        <v>986</v>
      </c>
      <c r="C17" s="22" t="s">
        <v>915</v>
      </c>
      <c r="D17" s="23" t="s">
        <v>502</v>
      </c>
      <c r="E17" s="22" t="s">
        <v>882</v>
      </c>
      <c r="F17" s="36">
        <v>2667</v>
      </c>
      <c r="G17" s="36">
        <v>75147</v>
      </c>
      <c r="H17" s="36">
        <v>5082</v>
      </c>
      <c r="I17" s="36">
        <v>25956</v>
      </c>
      <c r="J17" s="36">
        <v>55248</v>
      </c>
      <c r="K17" s="36">
        <v>12654</v>
      </c>
      <c r="L17" s="36">
        <v>14646</v>
      </c>
      <c r="M17" s="36">
        <v>17045</v>
      </c>
      <c r="N17" s="36">
        <v>6443</v>
      </c>
      <c r="O17" s="36">
        <v>23800</v>
      </c>
      <c r="P17" s="21">
        <v>106</v>
      </c>
      <c r="Q17" s="36">
        <f t="shared" si="0"/>
        <v>2120.1463046757162</v>
      </c>
      <c r="R17" s="37">
        <f t="shared" si="1"/>
        <v>2650.1828808446453</v>
      </c>
      <c r="S17" s="37">
        <f t="shared" si="2"/>
        <v>2544.1755656108594</v>
      </c>
    </row>
    <row r="18" spans="1:19" ht="22.5" x14ac:dyDescent="0.2">
      <c r="A18" s="21" t="s">
        <v>930</v>
      </c>
      <c r="B18" s="21" t="s">
        <v>988</v>
      </c>
      <c r="C18" s="22" t="s">
        <v>933</v>
      </c>
      <c r="D18" s="23" t="s">
        <v>511</v>
      </c>
      <c r="E18" s="22" t="s">
        <v>882</v>
      </c>
      <c r="F18" s="36">
        <v>3915</v>
      </c>
      <c r="G18" s="36">
        <v>70571</v>
      </c>
      <c r="H18" s="36">
        <v>4291</v>
      </c>
      <c r="I18" s="36">
        <v>18786</v>
      </c>
      <c r="J18" s="36">
        <v>49073</v>
      </c>
      <c r="K18" s="36">
        <v>14101</v>
      </c>
      <c r="L18" s="36">
        <v>51177</v>
      </c>
      <c r="M18" s="36">
        <v>7342</v>
      </c>
      <c r="N18" s="36">
        <v>4422</v>
      </c>
      <c r="O18" s="36">
        <v>8188</v>
      </c>
      <c r="P18" s="21">
        <v>113</v>
      </c>
      <c r="Q18" s="36">
        <f t="shared" si="0"/>
        <v>2120.1463046757162</v>
      </c>
      <c r="R18" s="37">
        <f t="shared" si="1"/>
        <v>2650.1828808446453</v>
      </c>
      <c r="S18" s="37">
        <f t="shared" si="2"/>
        <v>2544.1755656108594</v>
      </c>
    </row>
    <row r="19" spans="1:19" ht="22.5" x14ac:dyDescent="0.2">
      <c r="A19" s="21" t="s">
        <v>930</v>
      </c>
      <c r="B19" s="21" t="s">
        <v>1009</v>
      </c>
      <c r="C19" s="22" t="s">
        <v>933</v>
      </c>
      <c r="D19" s="23" t="s">
        <v>674</v>
      </c>
      <c r="E19" s="22" t="s">
        <v>882</v>
      </c>
      <c r="F19" s="36">
        <v>3949</v>
      </c>
      <c r="G19" s="36">
        <v>111893</v>
      </c>
      <c r="H19" s="36">
        <v>7390</v>
      </c>
      <c r="I19" s="36">
        <v>31896</v>
      </c>
      <c r="J19" s="36">
        <v>51817</v>
      </c>
      <c r="K19" s="36">
        <v>17680</v>
      </c>
      <c r="L19" s="36">
        <v>20988</v>
      </c>
      <c r="M19" s="36">
        <v>20956</v>
      </c>
      <c r="N19" s="36">
        <v>8791</v>
      </c>
      <c r="O19" s="36">
        <v>25064</v>
      </c>
      <c r="P19" s="21">
        <v>118</v>
      </c>
      <c r="Q19" s="36">
        <f t="shared" si="0"/>
        <v>2120.1463046757162</v>
      </c>
      <c r="R19" s="37">
        <f t="shared" si="1"/>
        <v>2650.1828808446453</v>
      </c>
      <c r="S19" s="37">
        <f t="shared" si="2"/>
        <v>2544.1755656108594</v>
      </c>
    </row>
    <row r="20" spans="1:19" ht="22.5" x14ac:dyDescent="0.2">
      <c r="A20" s="21" t="s">
        <v>930</v>
      </c>
      <c r="B20" s="21" t="s">
        <v>1024</v>
      </c>
      <c r="C20" s="22" t="s">
        <v>933</v>
      </c>
      <c r="D20" s="23" t="s">
        <v>783</v>
      </c>
      <c r="E20" s="22" t="s">
        <v>882</v>
      </c>
      <c r="F20" s="36">
        <v>2021</v>
      </c>
      <c r="G20" s="36">
        <v>66792</v>
      </c>
      <c r="H20" s="36">
        <v>4775</v>
      </c>
      <c r="I20" s="36">
        <v>22872</v>
      </c>
      <c r="J20" s="36">
        <v>37303</v>
      </c>
      <c r="K20" s="36">
        <v>9403</v>
      </c>
      <c r="L20" s="36">
        <v>24199</v>
      </c>
      <c r="M20" s="36">
        <v>12347</v>
      </c>
      <c r="N20" s="36">
        <v>5386</v>
      </c>
      <c r="O20" s="36">
        <v>12631</v>
      </c>
      <c r="P20" s="21">
        <v>108</v>
      </c>
      <c r="Q20" s="36">
        <f t="shared" si="0"/>
        <v>2120.1463046757162</v>
      </c>
      <c r="R20" s="37">
        <f t="shared" si="1"/>
        <v>2650.1828808446453</v>
      </c>
      <c r="S20" s="37">
        <f t="shared" si="2"/>
        <v>2544.1755656108594</v>
      </c>
    </row>
    <row r="21" spans="1:19" ht="22.5" x14ac:dyDescent="0.2">
      <c r="A21" s="21" t="s">
        <v>930</v>
      </c>
      <c r="B21" s="21" t="s">
        <v>1033</v>
      </c>
      <c r="C21" s="22" t="s">
        <v>933</v>
      </c>
      <c r="D21" s="23" t="s">
        <v>833</v>
      </c>
      <c r="E21" s="22" t="s">
        <v>882</v>
      </c>
      <c r="F21" s="36">
        <v>3185</v>
      </c>
      <c r="G21" s="36">
        <v>88632</v>
      </c>
      <c r="H21" s="36">
        <v>5970</v>
      </c>
      <c r="I21" s="36">
        <v>40073</v>
      </c>
      <c r="J21" s="36">
        <v>62066</v>
      </c>
      <c r="K21" s="36">
        <v>15983</v>
      </c>
      <c r="L21" s="36">
        <v>23220</v>
      </c>
      <c r="M21" s="36">
        <v>9768</v>
      </c>
      <c r="N21" s="36">
        <v>6497</v>
      </c>
      <c r="O21" s="36">
        <v>14347</v>
      </c>
      <c r="P21" s="21">
        <v>144</v>
      </c>
      <c r="Q21" s="36">
        <f t="shared" si="0"/>
        <v>2120.1463046757162</v>
      </c>
      <c r="R21" s="37">
        <f t="shared" si="1"/>
        <v>2650.1828808446453</v>
      </c>
      <c r="S21" s="37">
        <f t="shared" si="2"/>
        <v>2544.1755656108594</v>
      </c>
    </row>
    <row r="22" spans="1:19" ht="22.5" x14ac:dyDescent="0.2">
      <c r="A22" s="21" t="s">
        <v>930</v>
      </c>
      <c r="B22" s="21" t="s">
        <v>1034</v>
      </c>
      <c r="C22" s="22" t="s">
        <v>933</v>
      </c>
      <c r="D22" s="23" t="s">
        <v>837</v>
      </c>
      <c r="E22" s="22" t="s">
        <v>882</v>
      </c>
      <c r="F22" s="36">
        <v>3190</v>
      </c>
      <c r="G22" s="36">
        <v>66687</v>
      </c>
      <c r="H22" s="36">
        <v>4575</v>
      </c>
      <c r="I22" s="36">
        <v>24830</v>
      </c>
      <c r="J22" s="36">
        <v>35529</v>
      </c>
      <c r="K22" s="36">
        <v>10704</v>
      </c>
      <c r="L22" s="36">
        <v>9717</v>
      </c>
      <c r="M22" s="36">
        <v>11568</v>
      </c>
      <c r="N22" s="36">
        <v>6426</v>
      </c>
      <c r="O22" s="36">
        <v>16026</v>
      </c>
      <c r="P22" s="21">
        <v>108</v>
      </c>
      <c r="Q22" s="36">
        <f t="shared" si="0"/>
        <v>2120.1463046757162</v>
      </c>
      <c r="R22" s="37">
        <f t="shared" si="1"/>
        <v>2650.1828808446453</v>
      </c>
      <c r="S22" s="37">
        <f t="shared" si="2"/>
        <v>2544.1755656108594</v>
      </c>
    </row>
    <row r="24" spans="1:19" x14ac:dyDescent="0.2">
      <c r="E24" s="35" t="s">
        <v>1036</v>
      </c>
      <c r="F24" s="15">
        <f>SUM(F12:F22)</f>
        <v>34275</v>
      </c>
      <c r="G24" s="15">
        <f t="shared" ref="G24:P24" si="3">SUM(G12:G22)</f>
        <v>974172</v>
      </c>
      <c r="H24" s="15">
        <f t="shared" si="3"/>
        <v>58409</v>
      </c>
      <c r="I24" s="15">
        <f t="shared" si="3"/>
        <v>337535</v>
      </c>
      <c r="J24" s="15">
        <f t="shared" si="3"/>
        <v>505244</v>
      </c>
      <c r="K24" s="15">
        <f t="shared" si="3"/>
        <v>152714</v>
      </c>
      <c r="L24" s="15">
        <f t="shared" si="3"/>
        <v>256251</v>
      </c>
      <c r="M24" s="15">
        <f t="shared" si="3"/>
        <v>153727</v>
      </c>
      <c r="N24" s="15">
        <f t="shared" si="3"/>
        <v>82947</v>
      </c>
      <c r="O24" s="15">
        <f t="shared" si="3"/>
        <v>187490</v>
      </c>
      <c r="P24" s="15">
        <f t="shared" si="3"/>
        <v>1326</v>
      </c>
    </row>
    <row r="25" spans="1:19" ht="11.25" customHeight="1" x14ac:dyDescent="0.2">
      <c r="E25" s="35" t="s">
        <v>1035</v>
      </c>
      <c r="F25" s="16">
        <v>3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6">
        <v>1</v>
      </c>
      <c r="P25" s="17"/>
    </row>
    <row r="26" spans="1:19" x14ac:dyDescent="0.2">
      <c r="E26" s="35" t="s">
        <v>1038</v>
      </c>
      <c r="F26" s="15">
        <f>F25*F24</f>
        <v>102825</v>
      </c>
      <c r="G26" s="15">
        <f t="shared" ref="G26:O26" si="4">G25*G24</f>
        <v>974172</v>
      </c>
      <c r="H26" s="15">
        <f t="shared" si="4"/>
        <v>58409</v>
      </c>
      <c r="I26" s="15">
        <f t="shared" si="4"/>
        <v>337535</v>
      </c>
      <c r="J26" s="15">
        <f t="shared" si="4"/>
        <v>505244</v>
      </c>
      <c r="K26" s="15">
        <f t="shared" si="4"/>
        <v>152714</v>
      </c>
      <c r="L26" s="15">
        <f t="shared" si="4"/>
        <v>256251</v>
      </c>
      <c r="M26" s="15">
        <f t="shared" si="4"/>
        <v>153727</v>
      </c>
      <c r="N26" s="15">
        <f t="shared" si="4"/>
        <v>82947</v>
      </c>
      <c r="O26" s="15">
        <f t="shared" si="4"/>
        <v>187490</v>
      </c>
      <c r="P26" s="17"/>
    </row>
    <row r="28" spans="1:19" x14ac:dyDescent="0.2">
      <c r="E28" s="35" t="s">
        <v>1039</v>
      </c>
      <c r="F28" s="14">
        <f>SUM(F26:O26)</f>
        <v>2811314</v>
      </c>
    </row>
    <row r="29" spans="1:19" x14ac:dyDescent="0.2">
      <c r="E29" s="35" t="s">
        <v>1040</v>
      </c>
      <c r="F29" s="14">
        <f>P24</f>
        <v>1326</v>
      </c>
    </row>
    <row r="31" spans="1:19" x14ac:dyDescent="0.2">
      <c r="E31" s="20" t="s">
        <v>1037</v>
      </c>
      <c r="F31" s="18">
        <f>F28/F29</f>
        <v>2120.1463046757162</v>
      </c>
      <c r="G31" s="19" t="s">
        <v>1041</v>
      </c>
    </row>
    <row r="33" spans="5:7" x14ac:dyDescent="0.2">
      <c r="E33" s="30" t="s">
        <v>1043</v>
      </c>
      <c r="F33" s="31">
        <f>F31*1.25</f>
        <v>2650.1828808446453</v>
      </c>
      <c r="G33" s="32" t="s">
        <v>1041</v>
      </c>
    </row>
    <row r="34" spans="5:7" x14ac:dyDescent="0.2">
      <c r="E34" s="30" t="s">
        <v>1044</v>
      </c>
      <c r="F34" s="33">
        <f>F31*1.2</f>
        <v>2544.1755656108594</v>
      </c>
      <c r="G3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3 D35:D1048576">
    <cfRule type="duplicateValues" dxfId="320" priority="5"/>
  </conditionalFormatting>
  <conditionalFormatting sqref="D12:D22">
    <cfRule type="duplicateValues" dxfId="319" priority="4"/>
  </conditionalFormatting>
  <conditionalFormatting sqref="D24:D34">
    <cfRule type="duplicateValues" dxfId="318" priority="3"/>
  </conditionalFormatting>
  <conditionalFormatting sqref="D1:D9">
    <cfRule type="duplicateValues" dxfId="317" priority="2"/>
  </conditionalFormatting>
  <conditionalFormatting sqref="D10">
    <cfRule type="duplicateValues" dxfId="31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9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1.5703125" style="9" bestFit="1" customWidth="1"/>
    <col min="3" max="3" width="9" style="5" bestFit="1" customWidth="1"/>
    <col min="4" max="4" width="29.28515625" style="9" bestFit="1" customWidth="1"/>
    <col min="5" max="5" width="41.5703125" style="5" customWidth="1"/>
    <col min="6" max="6" width="8.1406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931</v>
      </c>
      <c r="C12" s="22" t="s">
        <v>933</v>
      </c>
      <c r="D12" s="23" t="s">
        <v>168</v>
      </c>
      <c r="E12" s="22" t="s">
        <v>880</v>
      </c>
      <c r="F12" s="36">
        <v>1894</v>
      </c>
      <c r="G12" s="36">
        <v>69619</v>
      </c>
      <c r="H12" s="36">
        <v>2595</v>
      </c>
      <c r="I12" s="36">
        <v>16598</v>
      </c>
      <c r="J12" s="36">
        <v>35706</v>
      </c>
      <c r="K12" s="36">
        <v>9171</v>
      </c>
      <c r="L12" s="36">
        <v>13141</v>
      </c>
      <c r="M12" s="36">
        <v>4120</v>
      </c>
      <c r="N12" s="36">
        <v>4354</v>
      </c>
      <c r="O12" s="36">
        <v>12956</v>
      </c>
      <c r="P12" s="21">
        <v>78</v>
      </c>
      <c r="Q12" s="36">
        <f>F26</f>
        <v>2037.2778675282714</v>
      </c>
      <c r="R12" s="37">
        <f>F28</f>
        <v>2546.597334410339</v>
      </c>
      <c r="S12" s="37">
        <f>F29</f>
        <v>2444.7334410339254</v>
      </c>
    </row>
    <row r="13" spans="1:19" ht="22.5" x14ac:dyDescent="0.2">
      <c r="A13" s="21" t="s">
        <v>930</v>
      </c>
      <c r="B13" s="21" t="s">
        <v>947</v>
      </c>
      <c r="C13" s="22" t="s">
        <v>933</v>
      </c>
      <c r="D13" s="23" t="s">
        <v>230</v>
      </c>
      <c r="E13" s="22" t="s">
        <v>880</v>
      </c>
      <c r="F13" s="36">
        <v>2729</v>
      </c>
      <c r="G13" s="36">
        <v>80239</v>
      </c>
      <c r="H13" s="36">
        <v>3657</v>
      </c>
      <c r="I13" s="36">
        <v>26317</v>
      </c>
      <c r="J13" s="36">
        <v>32902</v>
      </c>
      <c r="K13" s="36">
        <v>11535</v>
      </c>
      <c r="L13" s="36">
        <v>25202</v>
      </c>
      <c r="M13" s="36">
        <v>14163</v>
      </c>
      <c r="N13" s="36">
        <v>7582</v>
      </c>
      <c r="O13" s="36">
        <v>16704</v>
      </c>
      <c r="P13" s="21">
        <v>130</v>
      </c>
      <c r="Q13" s="36">
        <f>Q12</f>
        <v>2037.2778675282714</v>
      </c>
      <c r="R13" s="37">
        <f>R12</f>
        <v>2546.597334410339</v>
      </c>
      <c r="S13" s="37">
        <f>S12</f>
        <v>2444.7334410339254</v>
      </c>
    </row>
    <row r="14" spans="1:19" ht="22.5" x14ac:dyDescent="0.2">
      <c r="A14" s="21" t="s">
        <v>930</v>
      </c>
      <c r="B14" s="21" t="s">
        <v>984</v>
      </c>
      <c r="C14" s="22" t="s">
        <v>933</v>
      </c>
      <c r="D14" s="23" t="s">
        <v>483</v>
      </c>
      <c r="E14" s="22" t="s">
        <v>880</v>
      </c>
      <c r="F14" s="36">
        <v>2693</v>
      </c>
      <c r="G14" s="36">
        <v>80633</v>
      </c>
      <c r="H14" s="36">
        <v>4936</v>
      </c>
      <c r="I14" s="36">
        <v>29736</v>
      </c>
      <c r="J14" s="36">
        <v>49411</v>
      </c>
      <c r="K14" s="36">
        <v>10687</v>
      </c>
      <c r="L14" s="36">
        <v>21138</v>
      </c>
      <c r="M14" s="36">
        <v>14077</v>
      </c>
      <c r="N14" s="36">
        <v>7267</v>
      </c>
      <c r="O14" s="36">
        <v>18646</v>
      </c>
      <c r="P14" s="21">
        <v>132</v>
      </c>
      <c r="Q14" s="36">
        <f t="shared" ref="Q14:S14" si="0">Q13</f>
        <v>2037.2778675282714</v>
      </c>
      <c r="R14" s="37">
        <f t="shared" si="0"/>
        <v>2546.597334410339</v>
      </c>
      <c r="S14" s="37">
        <f t="shared" si="0"/>
        <v>2444.7334410339254</v>
      </c>
    </row>
    <row r="15" spans="1:19" ht="22.5" x14ac:dyDescent="0.2">
      <c r="A15" s="21" t="s">
        <v>930</v>
      </c>
      <c r="B15" s="21" t="s">
        <v>994</v>
      </c>
      <c r="C15" s="22" t="s">
        <v>933</v>
      </c>
      <c r="D15" s="23" t="s">
        <v>555</v>
      </c>
      <c r="E15" s="22" t="s">
        <v>880</v>
      </c>
      <c r="F15" s="36">
        <v>2092</v>
      </c>
      <c r="G15" s="36">
        <v>42440</v>
      </c>
      <c r="H15" s="36">
        <v>2606</v>
      </c>
      <c r="I15" s="36">
        <v>9217</v>
      </c>
      <c r="J15" s="36">
        <v>34452</v>
      </c>
      <c r="K15" s="36">
        <v>6674</v>
      </c>
      <c r="L15" s="36">
        <v>4456</v>
      </c>
      <c r="M15" s="36">
        <v>9079</v>
      </c>
      <c r="N15" s="36">
        <v>7523</v>
      </c>
      <c r="O15" s="36">
        <v>13159</v>
      </c>
      <c r="P15" s="21">
        <v>72</v>
      </c>
      <c r="Q15" s="36">
        <f t="shared" ref="Q15:Q17" si="1">Q14</f>
        <v>2037.2778675282714</v>
      </c>
      <c r="R15" s="37">
        <f t="shared" ref="R15:R17" si="2">R14</f>
        <v>2546.597334410339</v>
      </c>
      <c r="S15" s="37">
        <f t="shared" ref="S15:S17" si="3">S14</f>
        <v>2444.7334410339254</v>
      </c>
    </row>
    <row r="16" spans="1:19" ht="22.5" x14ac:dyDescent="0.2">
      <c r="A16" s="21" t="s">
        <v>930</v>
      </c>
      <c r="B16" s="21" t="s">
        <v>1010</v>
      </c>
      <c r="C16" s="22" t="s">
        <v>933</v>
      </c>
      <c r="D16" s="23" t="s">
        <v>687</v>
      </c>
      <c r="E16" s="22" t="s">
        <v>880</v>
      </c>
      <c r="F16" s="36">
        <v>2162</v>
      </c>
      <c r="G16" s="36">
        <v>74801</v>
      </c>
      <c r="H16" s="36">
        <v>3715</v>
      </c>
      <c r="I16" s="36">
        <v>26220</v>
      </c>
      <c r="J16" s="36">
        <v>46096</v>
      </c>
      <c r="K16" s="36">
        <v>8559</v>
      </c>
      <c r="L16" s="36">
        <v>13866</v>
      </c>
      <c r="M16" s="36">
        <v>15127</v>
      </c>
      <c r="N16" s="36">
        <v>6720</v>
      </c>
      <c r="O16" s="36">
        <v>15894</v>
      </c>
      <c r="P16" s="21">
        <v>99</v>
      </c>
      <c r="Q16" s="36">
        <f t="shared" si="1"/>
        <v>2037.2778675282714</v>
      </c>
      <c r="R16" s="37">
        <f t="shared" si="2"/>
        <v>2546.597334410339</v>
      </c>
      <c r="S16" s="37">
        <f t="shared" si="3"/>
        <v>2444.7334410339254</v>
      </c>
    </row>
    <row r="17" spans="1:19" ht="22.5" x14ac:dyDescent="0.2">
      <c r="A17" s="21" t="s">
        <v>930</v>
      </c>
      <c r="B17" s="21" t="s">
        <v>1014</v>
      </c>
      <c r="C17" s="22" t="s">
        <v>933</v>
      </c>
      <c r="D17" s="23" t="s">
        <v>702</v>
      </c>
      <c r="E17" s="22" t="s">
        <v>880</v>
      </c>
      <c r="F17" s="36">
        <v>4979</v>
      </c>
      <c r="G17" s="36">
        <v>91596</v>
      </c>
      <c r="H17" s="36">
        <v>4271</v>
      </c>
      <c r="I17" s="36">
        <v>23677</v>
      </c>
      <c r="J17" s="36">
        <v>53488</v>
      </c>
      <c r="K17" s="36">
        <v>12720</v>
      </c>
      <c r="L17" s="36">
        <v>28085</v>
      </c>
      <c r="M17" s="36">
        <v>10305</v>
      </c>
      <c r="N17" s="36">
        <v>6413</v>
      </c>
      <c r="O17" s="36">
        <v>17177</v>
      </c>
      <c r="P17" s="21">
        <v>108</v>
      </c>
      <c r="Q17" s="36">
        <f t="shared" si="1"/>
        <v>2037.2778675282714</v>
      </c>
      <c r="R17" s="37">
        <f t="shared" si="2"/>
        <v>2546.597334410339</v>
      </c>
      <c r="S17" s="37">
        <f t="shared" si="3"/>
        <v>2444.7334410339254</v>
      </c>
    </row>
    <row r="19" spans="1:19" x14ac:dyDescent="0.2">
      <c r="E19" s="35" t="s">
        <v>1036</v>
      </c>
      <c r="F19" s="15">
        <f>SUM(F12:F17)</f>
        <v>16549</v>
      </c>
      <c r="G19" s="15">
        <f t="shared" ref="G19:P19" si="4">SUM(G12:G17)</f>
        <v>439328</v>
      </c>
      <c r="H19" s="15">
        <f t="shared" si="4"/>
        <v>21780</v>
      </c>
      <c r="I19" s="15">
        <f t="shared" si="4"/>
        <v>131765</v>
      </c>
      <c r="J19" s="15">
        <f t="shared" si="4"/>
        <v>252055</v>
      </c>
      <c r="K19" s="15">
        <f t="shared" si="4"/>
        <v>59346</v>
      </c>
      <c r="L19" s="15">
        <f t="shared" si="4"/>
        <v>105888</v>
      </c>
      <c r="M19" s="15">
        <f t="shared" si="4"/>
        <v>66871</v>
      </c>
      <c r="N19" s="15">
        <f t="shared" si="4"/>
        <v>39859</v>
      </c>
      <c r="O19" s="15">
        <f t="shared" si="4"/>
        <v>94536</v>
      </c>
      <c r="P19" s="15">
        <f t="shared" si="4"/>
        <v>619</v>
      </c>
    </row>
    <row r="20" spans="1:19" ht="11.25" customHeight="1" x14ac:dyDescent="0.2">
      <c r="E20" s="35" t="s">
        <v>1035</v>
      </c>
      <c r="F20" s="16">
        <v>3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7"/>
    </row>
    <row r="21" spans="1:19" x14ac:dyDescent="0.2">
      <c r="E21" s="35" t="s">
        <v>1038</v>
      </c>
      <c r="F21" s="15">
        <f>F20*F19</f>
        <v>49647</v>
      </c>
      <c r="G21" s="15">
        <f t="shared" ref="G21:O21" si="5">G20*G19</f>
        <v>439328</v>
      </c>
      <c r="H21" s="15">
        <f t="shared" si="5"/>
        <v>21780</v>
      </c>
      <c r="I21" s="15">
        <f t="shared" si="5"/>
        <v>131765</v>
      </c>
      <c r="J21" s="15">
        <f t="shared" si="5"/>
        <v>252055</v>
      </c>
      <c r="K21" s="15">
        <f t="shared" si="5"/>
        <v>59346</v>
      </c>
      <c r="L21" s="15">
        <f t="shared" si="5"/>
        <v>105888</v>
      </c>
      <c r="M21" s="15">
        <f t="shared" si="5"/>
        <v>66871</v>
      </c>
      <c r="N21" s="15">
        <f t="shared" si="5"/>
        <v>39859</v>
      </c>
      <c r="O21" s="15">
        <f t="shared" si="5"/>
        <v>94536</v>
      </c>
      <c r="P21" s="17"/>
    </row>
    <row r="23" spans="1:19" x14ac:dyDescent="0.2">
      <c r="E23" s="35" t="s">
        <v>1039</v>
      </c>
      <c r="F23" s="14">
        <f>SUM(F21:O21)</f>
        <v>1261075</v>
      </c>
    </row>
    <row r="24" spans="1:19" x14ac:dyDescent="0.2">
      <c r="E24" s="35" t="s">
        <v>1040</v>
      </c>
      <c r="F24" s="14">
        <f>P19</f>
        <v>619</v>
      </c>
    </row>
    <row r="26" spans="1:19" x14ac:dyDescent="0.2">
      <c r="E26" s="20" t="s">
        <v>1037</v>
      </c>
      <c r="F26" s="18">
        <f>F23/F24</f>
        <v>2037.2778675282714</v>
      </c>
      <c r="G26" s="19" t="s">
        <v>1041</v>
      </c>
    </row>
    <row r="28" spans="1:19" x14ac:dyDescent="0.2">
      <c r="E28" s="30" t="s">
        <v>1043</v>
      </c>
      <c r="F28" s="31">
        <f>F26*1.25</f>
        <v>2546.597334410339</v>
      </c>
      <c r="G28" s="32" t="s">
        <v>1041</v>
      </c>
    </row>
    <row r="29" spans="1:19" x14ac:dyDescent="0.2">
      <c r="E29" s="30" t="s">
        <v>1044</v>
      </c>
      <c r="F29" s="33">
        <f>F26*1.2</f>
        <v>2444.7334410339254</v>
      </c>
      <c r="G29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8 D30:D1048576">
    <cfRule type="duplicateValues" dxfId="315" priority="5"/>
  </conditionalFormatting>
  <conditionalFormatting sqref="D12:D17">
    <cfRule type="duplicateValues" dxfId="314" priority="4"/>
  </conditionalFormatting>
  <conditionalFormatting sqref="D19:D29">
    <cfRule type="duplicateValues" dxfId="313" priority="3"/>
  </conditionalFormatting>
  <conditionalFormatting sqref="D1:D9">
    <cfRule type="duplicateValues" dxfId="312" priority="2"/>
  </conditionalFormatting>
  <conditionalFormatting sqref="D10">
    <cfRule type="duplicateValues" dxfId="31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3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1.5703125" style="9" bestFit="1" customWidth="1"/>
    <col min="3" max="3" width="8" style="5" bestFit="1" customWidth="1"/>
    <col min="4" max="4" width="23.5703125" style="9" bestFit="1" customWidth="1"/>
    <col min="5" max="5" width="41.5703125" style="5" customWidth="1"/>
    <col min="6" max="6" width="8.1406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931</v>
      </c>
      <c r="C12" s="22" t="s">
        <v>914</v>
      </c>
      <c r="D12" s="23" t="s">
        <v>167</v>
      </c>
      <c r="E12" s="22" t="s">
        <v>879</v>
      </c>
      <c r="F12" s="36">
        <v>1790</v>
      </c>
      <c r="G12" s="36">
        <v>72902</v>
      </c>
      <c r="H12" s="36">
        <v>5358</v>
      </c>
      <c r="I12" s="36">
        <v>14081</v>
      </c>
      <c r="J12" s="36">
        <v>36131</v>
      </c>
      <c r="K12" s="36">
        <v>5168</v>
      </c>
      <c r="L12" s="36">
        <v>9044</v>
      </c>
      <c r="M12" s="36">
        <v>25596</v>
      </c>
      <c r="N12" s="36">
        <v>13873</v>
      </c>
      <c r="O12" s="36">
        <v>9318</v>
      </c>
      <c r="P12" s="21">
        <v>160</v>
      </c>
      <c r="Q12" s="36">
        <f>F31</f>
        <v>1446.3875968992247</v>
      </c>
      <c r="R12" s="37">
        <f>F33</f>
        <v>1807.984496124031</v>
      </c>
      <c r="S12" s="37">
        <f>F34</f>
        <v>1735.6651162790697</v>
      </c>
    </row>
    <row r="13" spans="1:19" x14ac:dyDescent="0.2">
      <c r="A13" s="21" t="s">
        <v>930</v>
      </c>
      <c r="B13" s="21" t="s">
        <v>935</v>
      </c>
      <c r="C13" s="22" t="s">
        <v>914</v>
      </c>
      <c r="D13" s="23" t="s">
        <v>177</v>
      </c>
      <c r="E13" s="22" t="s">
        <v>879</v>
      </c>
      <c r="F13" s="36">
        <v>1192</v>
      </c>
      <c r="G13" s="36">
        <v>44974</v>
      </c>
      <c r="H13" s="36">
        <v>2880</v>
      </c>
      <c r="I13" s="36">
        <v>7572</v>
      </c>
      <c r="J13" s="36">
        <v>15987</v>
      </c>
      <c r="K13" s="36">
        <v>3526</v>
      </c>
      <c r="L13" s="36">
        <v>6008</v>
      </c>
      <c r="M13" s="36">
        <v>9433</v>
      </c>
      <c r="N13" s="36">
        <v>4123</v>
      </c>
      <c r="O13" s="36">
        <v>5214</v>
      </c>
      <c r="P13" s="21">
        <v>77</v>
      </c>
      <c r="Q13" s="36">
        <f>Q12</f>
        <v>1446.3875968992247</v>
      </c>
      <c r="R13" s="37">
        <f>R12</f>
        <v>1807.984496124031</v>
      </c>
      <c r="S13" s="37">
        <f>S12</f>
        <v>1735.6651162790697</v>
      </c>
    </row>
    <row r="14" spans="1:19" x14ac:dyDescent="0.2">
      <c r="A14" s="21" t="s">
        <v>930</v>
      </c>
      <c r="B14" s="21" t="s">
        <v>947</v>
      </c>
      <c r="C14" s="22" t="s">
        <v>914</v>
      </c>
      <c r="D14" s="23" t="s">
        <v>227</v>
      </c>
      <c r="E14" s="22" t="s">
        <v>879</v>
      </c>
      <c r="F14" s="36">
        <v>1288</v>
      </c>
      <c r="G14" s="36">
        <v>55667</v>
      </c>
      <c r="H14" s="36">
        <v>3263</v>
      </c>
      <c r="I14" s="36">
        <v>8280</v>
      </c>
      <c r="J14" s="36">
        <v>16954</v>
      </c>
      <c r="K14" s="36">
        <v>4985</v>
      </c>
      <c r="L14" s="36">
        <v>7567</v>
      </c>
      <c r="M14" s="36">
        <v>11070</v>
      </c>
      <c r="N14" s="36">
        <v>5075</v>
      </c>
      <c r="O14" s="36">
        <v>5071</v>
      </c>
      <c r="P14" s="21">
        <v>79</v>
      </c>
      <c r="Q14" s="36">
        <f t="shared" ref="Q14:S14" si="0">Q13</f>
        <v>1446.3875968992247</v>
      </c>
      <c r="R14" s="37">
        <f t="shared" si="0"/>
        <v>1807.984496124031</v>
      </c>
      <c r="S14" s="37">
        <f t="shared" si="0"/>
        <v>1735.6651162790697</v>
      </c>
    </row>
    <row r="15" spans="1:19" x14ac:dyDescent="0.2">
      <c r="A15" s="21" t="s">
        <v>930</v>
      </c>
      <c r="B15" s="21" t="s">
        <v>973</v>
      </c>
      <c r="C15" s="22" t="s">
        <v>914</v>
      </c>
      <c r="D15" s="23" t="s">
        <v>405</v>
      </c>
      <c r="E15" s="22" t="s">
        <v>879</v>
      </c>
      <c r="F15" s="36">
        <v>1682</v>
      </c>
      <c r="G15" s="36">
        <v>53574</v>
      </c>
      <c r="H15" s="36">
        <v>5262</v>
      </c>
      <c r="I15" s="36">
        <v>13483</v>
      </c>
      <c r="J15" s="36">
        <v>18628</v>
      </c>
      <c r="K15" s="36">
        <v>5034</v>
      </c>
      <c r="L15" s="36">
        <v>6571</v>
      </c>
      <c r="M15" s="36">
        <v>16221</v>
      </c>
      <c r="N15" s="36">
        <v>4494</v>
      </c>
      <c r="O15" s="36">
        <v>8773</v>
      </c>
      <c r="P15" s="21">
        <v>72</v>
      </c>
      <c r="Q15" s="36">
        <f t="shared" ref="Q15:Q22" si="1">Q14</f>
        <v>1446.3875968992247</v>
      </c>
      <c r="R15" s="37">
        <f t="shared" ref="R15:R22" si="2">R14</f>
        <v>1807.984496124031</v>
      </c>
      <c r="S15" s="37">
        <f t="shared" ref="S15:S22" si="3">S14</f>
        <v>1735.6651162790697</v>
      </c>
    </row>
    <row r="16" spans="1:19" x14ac:dyDescent="0.2">
      <c r="A16" s="21" t="s">
        <v>930</v>
      </c>
      <c r="B16" s="21" t="s">
        <v>974</v>
      </c>
      <c r="C16" s="22" t="s">
        <v>914</v>
      </c>
      <c r="D16" s="23" t="s">
        <v>414</v>
      </c>
      <c r="E16" s="22" t="s">
        <v>879</v>
      </c>
      <c r="F16" s="36">
        <v>2360</v>
      </c>
      <c r="G16" s="36">
        <v>46214</v>
      </c>
      <c r="H16" s="36">
        <v>4944</v>
      </c>
      <c r="I16" s="36">
        <v>7754</v>
      </c>
      <c r="J16" s="36">
        <v>17010</v>
      </c>
      <c r="K16" s="36">
        <v>4757</v>
      </c>
      <c r="L16" s="36">
        <v>7775</v>
      </c>
      <c r="M16" s="36">
        <v>14741</v>
      </c>
      <c r="N16" s="36">
        <v>5074</v>
      </c>
      <c r="O16" s="36">
        <v>7356</v>
      </c>
      <c r="P16" s="21">
        <v>77</v>
      </c>
      <c r="Q16" s="36">
        <f t="shared" si="1"/>
        <v>1446.3875968992247</v>
      </c>
      <c r="R16" s="37">
        <f t="shared" si="2"/>
        <v>1807.984496124031</v>
      </c>
      <c r="S16" s="37">
        <f t="shared" si="3"/>
        <v>1735.6651162790697</v>
      </c>
    </row>
    <row r="17" spans="1:19" x14ac:dyDescent="0.2">
      <c r="A17" s="21" t="s">
        <v>930</v>
      </c>
      <c r="B17" s="21" t="s">
        <v>984</v>
      </c>
      <c r="C17" s="22" t="s">
        <v>914</v>
      </c>
      <c r="D17" s="23" t="s">
        <v>480</v>
      </c>
      <c r="E17" s="22" t="s">
        <v>879</v>
      </c>
      <c r="F17" s="36">
        <v>909</v>
      </c>
      <c r="G17" s="36">
        <v>48375</v>
      </c>
      <c r="H17" s="36">
        <v>2814</v>
      </c>
      <c r="I17" s="36">
        <v>8005</v>
      </c>
      <c r="J17" s="36">
        <v>13116</v>
      </c>
      <c r="K17" s="36">
        <v>4061</v>
      </c>
      <c r="L17" s="36">
        <v>2501</v>
      </c>
      <c r="M17" s="36">
        <v>12387</v>
      </c>
      <c r="N17" s="36">
        <v>4586</v>
      </c>
      <c r="O17" s="36">
        <v>4882</v>
      </c>
      <c r="P17" s="21">
        <v>72</v>
      </c>
      <c r="Q17" s="36">
        <f t="shared" si="1"/>
        <v>1446.3875968992247</v>
      </c>
      <c r="R17" s="37">
        <f t="shared" si="2"/>
        <v>1807.984496124031</v>
      </c>
      <c r="S17" s="37">
        <f t="shared" si="3"/>
        <v>1735.6651162790697</v>
      </c>
    </row>
    <row r="18" spans="1:19" x14ac:dyDescent="0.2">
      <c r="A18" s="21" t="s">
        <v>930</v>
      </c>
      <c r="B18" s="21" t="s">
        <v>986</v>
      </c>
      <c r="C18" s="22" t="s">
        <v>914</v>
      </c>
      <c r="D18" s="23" t="s">
        <v>504</v>
      </c>
      <c r="E18" s="22" t="s">
        <v>879</v>
      </c>
      <c r="F18" s="36">
        <v>519</v>
      </c>
      <c r="G18" s="36">
        <v>45982</v>
      </c>
      <c r="H18" s="36">
        <v>2918</v>
      </c>
      <c r="I18" s="36">
        <v>3986</v>
      </c>
      <c r="J18" s="36">
        <v>11789</v>
      </c>
      <c r="K18" s="36">
        <v>3611</v>
      </c>
      <c r="L18" s="36">
        <v>4621</v>
      </c>
      <c r="M18" s="36">
        <v>11764</v>
      </c>
      <c r="N18" s="36">
        <v>3855</v>
      </c>
      <c r="O18" s="36">
        <v>6513</v>
      </c>
      <c r="P18" s="21">
        <v>74</v>
      </c>
      <c r="Q18" s="36">
        <f t="shared" si="1"/>
        <v>1446.3875968992247</v>
      </c>
      <c r="R18" s="37">
        <f t="shared" si="2"/>
        <v>1807.984496124031</v>
      </c>
      <c r="S18" s="37">
        <f t="shared" si="3"/>
        <v>1735.6651162790697</v>
      </c>
    </row>
    <row r="19" spans="1:19" x14ac:dyDescent="0.2">
      <c r="A19" s="21" t="s">
        <v>930</v>
      </c>
      <c r="B19" s="21" t="s">
        <v>988</v>
      </c>
      <c r="C19" s="22" t="s">
        <v>914</v>
      </c>
      <c r="D19" s="23" t="s">
        <v>515</v>
      </c>
      <c r="E19" s="22" t="s">
        <v>879</v>
      </c>
      <c r="F19" s="36">
        <v>1329</v>
      </c>
      <c r="G19" s="36">
        <v>51990</v>
      </c>
      <c r="H19" s="36">
        <v>3326</v>
      </c>
      <c r="I19" s="36">
        <v>12543</v>
      </c>
      <c r="J19" s="36">
        <v>21761</v>
      </c>
      <c r="K19" s="36">
        <v>4267</v>
      </c>
      <c r="L19" s="36">
        <v>11129</v>
      </c>
      <c r="M19" s="36">
        <v>14822</v>
      </c>
      <c r="N19" s="36">
        <v>5240</v>
      </c>
      <c r="O19" s="36">
        <v>6366</v>
      </c>
      <c r="P19" s="21">
        <v>80</v>
      </c>
      <c r="Q19" s="36">
        <f t="shared" si="1"/>
        <v>1446.3875968992247</v>
      </c>
      <c r="R19" s="37">
        <f t="shared" si="2"/>
        <v>1807.984496124031</v>
      </c>
      <c r="S19" s="37">
        <f t="shared" si="3"/>
        <v>1735.6651162790697</v>
      </c>
    </row>
    <row r="20" spans="1:19" x14ac:dyDescent="0.2">
      <c r="A20" s="21" t="s">
        <v>930</v>
      </c>
      <c r="B20" s="21" t="s">
        <v>994</v>
      </c>
      <c r="C20" s="22" t="s">
        <v>914</v>
      </c>
      <c r="D20" s="23" t="s">
        <v>553</v>
      </c>
      <c r="E20" s="22" t="s">
        <v>879</v>
      </c>
      <c r="F20" s="36">
        <v>1091</v>
      </c>
      <c r="G20" s="36">
        <v>34417</v>
      </c>
      <c r="H20" s="36">
        <v>2341</v>
      </c>
      <c r="I20" s="36">
        <v>5269</v>
      </c>
      <c r="J20" s="36">
        <v>19631</v>
      </c>
      <c r="K20" s="36">
        <v>3487</v>
      </c>
      <c r="L20" s="36">
        <v>1637</v>
      </c>
      <c r="M20" s="36">
        <v>10464</v>
      </c>
      <c r="N20" s="36">
        <v>4209</v>
      </c>
      <c r="O20" s="36">
        <v>6166</v>
      </c>
      <c r="P20" s="21">
        <v>60</v>
      </c>
      <c r="Q20" s="36">
        <f t="shared" si="1"/>
        <v>1446.3875968992247</v>
      </c>
      <c r="R20" s="37">
        <f t="shared" si="2"/>
        <v>1807.984496124031</v>
      </c>
      <c r="S20" s="37">
        <f t="shared" si="3"/>
        <v>1735.6651162790697</v>
      </c>
    </row>
    <row r="21" spans="1:19" x14ac:dyDescent="0.2">
      <c r="A21" s="21" t="s">
        <v>930</v>
      </c>
      <c r="B21" s="21" t="s">
        <v>1009</v>
      </c>
      <c r="C21" s="22" t="s">
        <v>914</v>
      </c>
      <c r="D21" s="23" t="s">
        <v>678</v>
      </c>
      <c r="E21" s="22" t="s">
        <v>879</v>
      </c>
      <c r="F21" s="36">
        <v>925</v>
      </c>
      <c r="G21" s="36">
        <v>32295</v>
      </c>
      <c r="H21" s="36">
        <v>2318</v>
      </c>
      <c r="I21" s="36">
        <v>3381</v>
      </c>
      <c r="J21" s="36">
        <v>9338</v>
      </c>
      <c r="K21" s="36">
        <v>3206</v>
      </c>
      <c r="L21" s="36">
        <v>4180</v>
      </c>
      <c r="M21" s="36">
        <v>7171</v>
      </c>
      <c r="N21" s="36">
        <v>2705</v>
      </c>
      <c r="O21" s="36">
        <v>4664</v>
      </c>
      <c r="P21" s="21">
        <v>87</v>
      </c>
      <c r="Q21" s="36">
        <f t="shared" si="1"/>
        <v>1446.3875968992247</v>
      </c>
      <c r="R21" s="37">
        <f t="shared" si="2"/>
        <v>1807.984496124031</v>
      </c>
      <c r="S21" s="37">
        <f t="shared" si="3"/>
        <v>1735.6651162790697</v>
      </c>
    </row>
    <row r="22" spans="1:19" x14ac:dyDescent="0.2">
      <c r="A22" s="21" t="s">
        <v>930</v>
      </c>
      <c r="B22" s="21" t="s">
        <v>1010</v>
      </c>
      <c r="C22" s="22" t="s">
        <v>914</v>
      </c>
      <c r="D22" s="23" t="s">
        <v>684</v>
      </c>
      <c r="E22" s="22" t="s">
        <v>879</v>
      </c>
      <c r="F22" s="36">
        <v>519</v>
      </c>
      <c r="G22" s="36">
        <v>38281</v>
      </c>
      <c r="H22" s="36">
        <v>3367</v>
      </c>
      <c r="I22" s="36">
        <v>18654</v>
      </c>
      <c r="J22" s="36">
        <v>24663</v>
      </c>
      <c r="K22" s="36">
        <v>2882</v>
      </c>
      <c r="L22" s="36">
        <v>8324</v>
      </c>
      <c r="M22" s="36">
        <v>12400</v>
      </c>
      <c r="N22" s="36">
        <v>9892</v>
      </c>
      <c r="O22" s="36">
        <v>5939</v>
      </c>
      <c r="P22" s="21">
        <v>65</v>
      </c>
      <c r="Q22" s="36">
        <f t="shared" si="1"/>
        <v>1446.3875968992247</v>
      </c>
      <c r="R22" s="37">
        <f t="shared" si="2"/>
        <v>1807.984496124031</v>
      </c>
      <c r="S22" s="37">
        <f t="shared" si="3"/>
        <v>1735.6651162790697</v>
      </c>
    </row>
    <row r="24" spans="1:19" x14ac:dyDescent="0.2">
      <c r="E24" s="35" t="s">
        <v>1036</v>
      </c>
      <c r="F24" s="15">
        <f>SUM(F12:F22)</f>
        <v>13604</v>
      </c>
      <c r="G24" s="15">
        <f t="shared" ref="G24:P24" si="4">SUM(G12:G22)</f>
        <v>524671</v>
      </c>
      <c r="H24" s="15">
        <f t="shared" si="4"/>
        <v>38791</v>
      </c>
      <c r="I24" s="15">
        <f t="shared" si="4"/>
        <v>103008</v>
      </c>
      <c r="J24" s="15">
        <f t="shared" si="4"/>
        <v>205008</v>
      </c>
      <c r="K24" s="15">
        <f t="shared" si="4"/>
        <v>44984</v>
      </c>
      <c r="L24" s="15">
        <f t="shared" si="4"/>
        <v>69357</v>
      </c>
      <c r="M24" s="15">
        <f t="shared" si="4"/>
        <v>146069</v>
      </c>
      <c r="N24" s="15">
        <f t="shared" si="4"/>
        <v>63126</v>
      </c>
      <c r="O24" s="15">
        <f t="shared" si="4"/>
        <v>70262</v>
      </c>
      <c r="P24" s="15">
        <f t="shared" si="4"/>
        <v>903</v>
      </c>
    </row>
    <row r="25" spans="1:19" ht="11.25" customHeight="1" x14ac:dyDescent="0.2">
      <c r="E25" s="35" t="s">
        <v>1035</v>
      </c>
      <c r="F25" s="16">
        <v>3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6">
        <v>1</v>
      </c>
      <c r="P25" s="17"/>
    </row>
    <row r="26" spans="1:19" x14ac:dyDescent="0.2">
      <c r="E26" s="35" t="s">
        <v>1038</v>
      </c>
      <c r="F26" s="15">
        <f>F25*F24</f>
        <v>40812</v>
      </c>
      <c r="G26" s="15">
        <f t="shared" ref="G26:O26" si="5">G25*G24</f>
        <v>524671</v>
      </c>
      <c r="H26" s="15">
        <f t="shared" si="5"/>
        <v>38791</v>
      </c>
      <c r="I26" s="15">
        <f t="shared" si="5"/>
        <v>103008</v>
      </c>
      <c r="J26" s="15">
        <f t="shared" si="5"/>
        <v>205008</v>
      </c>
      <c r="K26" s="15">
        <f t="shared" si="5"/>
        <v>44984</v>
      </c>
      <c r="L26" s="15">
        <f t="shared" si="5"/>
        <v>69357</v>
      </c>
      <c r="M26" s="15">
        <f t="shared" si="5"/>
        <v>146069</v>
      </c>
      <c r="N26" s="15">
        <f t="shared" si="5"/>
        <v>63126</v>
      </c>
      <c r="O26" s="15">
        <f t="shared" si="5"/>
        <v>70262</v>
      </c>
      <c r="P26" s="17"/>
    </row>
    <row r="28" spans="1:19" x14ac:dyDescent="0.2">
      <c r="E28" s="35" t="s">
        <v>1039</v>
      </c>
      <c r="F28" s="14">
        <f>SUM(F26:O26)</f>
        <v>1306088</v>
      </c>
    </row>
    <row r="29" spans="1:19" x14ac:dyDescent="0.2">
      <c r="E29" s="35" t="s">
        <v>1040</v>
      </c>
      <c r="F29" s="14">
        <f>P24</f>
        <v>903</v>
      </c>
    </row>
    <row r="31" spans="1:19" x14ac:dyDescent="0.2">
      <c r="E31" s="20" t="s">
        <v>1037</v>
      </c>
      <c r="F31" s="18">
        <f>F28/F29</f>
        <v>1446.3875968992247</v>
      </c>
      <c r="G31" s="19" t="s">
        <v>1041</v>
      </c>
    </row>
    <row r="33" spans="5:7" x14ac:dyDescent="0.2">
      <c r="E33" s="30" t="s">
        <v>1043</v>
      </c>
      <c r="F33" s="31">
        <f>F31*1.25</f>
        <v>1807.984496124031</v>
      </c>
      <c r="G33" s="32" t="s">
        <v>1041</v>
      </c>
    </row>
    <row r="34" spans="5:7" x14ac:dyDescent="0.2">
      <c r="E34" s="30" t="s">
        <v>1044</v>
      </c>
      <c r="F34" s="33">
        <f>F31*1.2</f>
        <v>1735.6651162790697</v>
      </c>
      <c r="G3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3 D35:D1048576">
    <cfRule type="duplicateValues" dxfId="310" priority="5"/>
  </conditionalFormatting>
  <conditionalFormatting sqref="D12:D22">
    <cfRule type="duplicateValues" dxfId="309" priority="4"/>
  </conditionalFormatting>
  <conditionalFormatting sqref="D24:D34">
    <cfRule type="duplicateValues" dxfId="308" priority="3"/>
  </conditionalFormatting>
  <conditionalFormatting sqref="D1:D9">
    <cfRule type="duplicateValues" dxfId="307" priority="2"/>
  </conditionalFormatting>
  <conditionalFormatting sqref="D10">
    <cfRule type="duplicateValues" dxfId="30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7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2.5703125" style="9" bestFit="1" customWidth="1"/>
    <col min="3" max="3" width="8" style="5" bestFit="1" customWidth="1"/>
    <col min="4" max="4" width="24.5703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968</v>
      </c>
      <c r="C12" s="22" t="s">
        <v>914</v>
      </c>
      <c r="D12" s="23" t="s">
        <v>371</v>
      </c>
      <c r="E12" s="22" t="s">
        <v>858</v>
      </c>
      <c r="F12" s="36">
        <v>2273</v>
      </c>
      <c r="G12" s="36">
        <v>26387</v>
      </c>
      <c r="H12" s="36">
        <v>1398</v>
      </c>
      <c r="I12" s="36">
        <v>2295</v>
      </c>
      <c r="J12" s="36">
        <v>15266</v>
      </c>
      <c r="K12" s="36">
        <v>2496</v>
      </c>
      <c r="L12" s="36">
        <v>3699</v>
      </c>
      <c r="M12" s="36">
        <v>12350</v>
      </c>
      <c r="N12" s="36">
        <v>3987</v>
      </c>
      <c r="O12" s="36">
        <v>3682</v>
      </c>
      <c r="P12" s="21">
        <v>92</v>
      </c>
      <c r="Q12" s="36">
        <f>F24</f>
        <v>915.22183098591552</v>
      </c>
      <c r="R12" s="37">
        <f>F26</f>
        <v>1144.0272887323945</v>
      </c>
      <c r="S12" s="37">
        <f>F27</f>
        <v>1098.2661971830985</v>
      </c>
    </row>
    <row r="13" spans="1:19" x14ac:dyDescent="0.2">
      <c r="A13" s="21" t="s">
        <v>928</v>
      </c>
      <c r="B13" s="21" t="s">
        <v>995</v>
      </c>
      <c r="C13" s="22" t="s">
        <v>914</v>
      </c>
      <c r="D13" s="23" t="s">
        <v>573</v>
      </c>
      <c r="E13" s="22" t="s">
        <v>858</v>
      </c>
      <c r="F13" s="36">
        <v>472</v>
      </c>
      <c r="G13" s="36">
        <v>24655</v>
      </c>
      <c r="H13" s="36">
        <v>1905</v>
      </c>
      <c r="I13" s="36">
        <v>4046</v>
      </c>
      <c r="J13" s="36">
        <v>9076</v>
      </c>
      <c r="K13" s="36">
        <v>2199</v>
      </c>
      <c r="L13" s="36">
        <v>2092</v>
      </c>
      <c r="M13" s="36">
        <v>4936</v>
      </c>
      <c r="N13" s="36">
        <v>1558</v>
      </c>
      <c r="O13" s="36">
        <v>1984</v>
      </c>
      <c r="P13" s="21">
        <v>60</v>
      </c>
      <c r="Q13" s="36">
        <f>Q12</f>
        <v>915.22183098591552</v>
      </c>
      <c r="R13" s="37">
        <f t="shared" ref="R13:S15" si="0">R12</f>
        <v>1144.0272887323945</v>
      </c>
      <c r="S13" s="37">
        <f t="shared" si="0"/>
        <v>1098.2661971830985</v>
      </c>
    </row>
    <row r="14" spans="1:19" x14ac:dyDescent="0.2">
      <c r="A14" s="21" t="s">
        <v>928</v>
      </c>
      <c r="B14" s="21" t="s">
        <v>997</v>
      </c>
      <c r="C14" s="22" t="s">
        <v>914</v>
      </c>
      <c r="D14" s="23" t="s">
        <v>609</v>
      </c>
      <c r="E14" s="22" t="s">
        <v>858</v>
      </c>
      <c r="F14" s="36">
        <v>750</v>
      </c>
      <c r="G14" s="36">
        <v>27339</v>
      </c>
      <c r="H14" s="36">
        <v>1940</v>
      </c>
      <c r="I14" s="36">
        <v>3658</v>
      </c>
      <c r="J14" s="36">
        <v>10690</v>
      </c>
      <c r="K14" s="36">
        <v>2545</v>
      </c>
      <c r="L14" s="36">
        <v>2343</v>
      </c>
      <c r="M14" s="36">
        <v>8541</v>
      </c>
      <c r="N14" s="36">
        <v>2047</v>
      </c>
      <c r="O14" s="36">
        <v>3914</v>
      </c>
      <c r="P14" s="21">
        <v>72</v>
      </c>
      <c r="Q14" s="36">
        <f t="shared" ref="Q14:Q15" si="1">Q13</f>
        <v>915.22183098591552</v>
      </c>
      <c r="R14" s="37">
        <f t="shared" si="0"/>
        <v>1144.0272887323945</v>
      </c>
      <c r="S14" s="37">
        <f t="shared" si="0"/>
        <v>1098.2661971830985</v>
      </c>
    </row>
    <row r="15" spans="1:19" x14ac:dyDescent="0.2">
      <c r="A15" s="21" t="s">
        <v>928</v>
      </c>
      <c r="B15" s="21" t="s">
        <v>1020</v>
      </c>
      <c r="C15" s="22" t="s">
        <v>914</v>
      </c>
      <c r="D15" s="23" t="s">
        <v>750</v>
      </c>
      <c r="E15" s="22" t="s">
        <v>858</v>
      </c>
      <c r="F15" s="36">
        <v>1023</v>
      </c>
      <c r="G15" s="36">
        <v>28710</v>
      </c>
      <c r="H15" s="36">
        <v>1954</v>
      </c>
      <c r="I15" s="36">
        <v>2028</v>
      </c>
      <c r="J15" s="36">
        <v>9701</v>
      </c>
      <c r="K15" s="36">
        <v>3534</v>
      </c>
      <c r="L15" s="36">
        <v>1593</v>
      </c>
      <c r="M15" s="36">
        <v>6133</v>
      </c>
      <c r="N15" s="36">
        <v>3091</v>
      </c>
      <c r="O15" s="36">
        <v>2597</v>
      </c>
      <c r="P15" s="21">
        <v>60</v>
      </c>
      <c r="Q15" s="36">
        <f t="shared" si="1"/>
        <v>915.22183098591552</v>
      </c>
      <c r="R15" s="37">
        <f t="shared" si="0"/>
        <v>1144.0272887323945</v>
      </c>
      <c r="S15" s="37">
        <f t="shared" si="0"/>
        <v>1098.2661971830985</v>
      </c>
    </row>
    <row r="17" spans="5:16" x14ac:dyDescent="0.2">
      <c r="E17" s="35" t="s">
        <v>1036</v>
      </c>
      <c r="F17" s="15">
        <f>SUM(F12:F15)</f>
        <v>4518</v>
      </c>
      <c r="G17" s="15">
        <f t="shared" ref="G17:P17" si="2">SUM(G12:G15)</f>
        <v>107091</v>
      </c>
      <c r="H17" s="15">
        <f t="shared" si="2"/>
        <v>7197</v>
      </c>
      <c r="I17" s="15">
        <f t="shared" si="2"/>
        <v>12027</v>
      </c>
      <c r="J17" s="15">
        <f t="shared" si="2"/>
        <v>44733</v>
      </c>
      <c r="K17" s="15">
        <f t="shared" si="2"/>
        <v>10774</v>
      </c>
      <c r="L17" s="15">
        <f t="shared" si="2"/>
        <v>9727</v>
      </c>
      <c r="M17" s="15">
        <f t="shared" si="2"/>
        <v>31960</v>
      </c>
      <c r="N17" s="15">
        <f t="shared" si="2"/>
        <v>10683</v>
      </c>
      <c r="O17" s="15">
        <f t="shared" si="2"/>
        <v>12177</v>
      </c>
      <c r="P17" s="15">
        <f t="shared" si="2"/>
        <v>284</v>
      </c>
    </row>
    <row r="18" spans="5:16" ht="11.25" customHeight="1" x14ac:dyDescent="0.2">
      <c r="E18" s="35" t="s">
        <v>1035</v>
      </c>
      <c r="F18" s="16">
        <v>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7"/>
    </row>
    <row r="19" spans="5:16" x14ac:dyDescent="0.2">
      <c r="E19" s="35" t="s">
        <v>1038</v>
      </c>
      <c r="F19" s="15">
        <f>F18*F17</f>
        <v>13554</v>
      </c>
      <c r="G19" s="15">
        <f t="shared" ref="G19:O19" si="3">G18*G17</f>
        <v>107091</v>
      </c>
      <c r="H19" s="15">
        <f t="shared" si="3"/>
        <v>7197</v>
      </c>
      <c r="I19" s="15">
        <f t="shared" si="3"/>
        <v>12027</v>
      </c>
      <c r="J19" s="15">
        <f t="shared" si="3"/>
        <v>44733</v>
      </c>
      <c r="K19" s="15">
        <f t="shared" si="3"/>
        <v>10774</v>
      </c>
      <c r="L19" s="15">
        <f t="shared" si="3"/>
        <v>9727</v>
      </c>
      <c r="M19" s="15">
        <f t="shared" si="3"/>
        <v>31960</v>
      </c>
      <c r="N19" s="15">
        <f t="shared" si="3"/>
        <v>10683</v>
      </c>
      <c r="O19" s="15">
        <f t="shared" si="3"/>
        <v>12177</v>
      </c>
      <c r="P19" s="17"/>
    </row>
    <row r="21" spans="5:16" x14ac:dyDescent="0.2">
      <c r="E21" s="35" t="s">
        <v>1039</v>
      </c>
      <c r="F21" s="14">
        <f>SUM(F19:O19)</f>
        <v>259923</v>
      </c>
    </row>
    <row r="22" spans="5:16" x14ac:dyDescent="0.2">
      <c r="E22" s="35" t="s">
        <v>1040</v>
      </c>
      <c r="F22" s="14">
        <f>P17</f>
        <v>284</v>
      </c>
    </row>
    <row r="24" spans="5:16" x14ac:dyDescent="0.2">
      <c r="E24" s="20" t="s">
        <v>1037</v>
      </c>
      <c r="F24" s="18">
        <f>F21/F22</f>
        <v>915.22183098591552</v>
      </c>
      <c r="G24" s="19" t="s">
        <v>1041</v>
      </c>
    </row>
    <row r="26" spans="5:16" x14ac:dyDescent="0.2">
      <c r="E26" s="30" t="s">
        <v>1043</v>
      </c>
      <c r="F26" s="31">
        <f>F24*1.25</f>
        <v>1144.0272887323945</v>
      </c>
      <c r="G26" s="32" t="s">
        <v>1041</v>
      </c>
    </row>
    <row r="27" spans="5:16" x14ac:dyDescent="0.2">
      <c r="E27" s="30" t="s">
        <v>1044</v>
      </c>
      <c r="F27" s="33">
        <f>F24*1.2</f>
        <v>1098.2661971830985</v>
      </c>
      <c r="G27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6 D28:D1048576">
    <cfRule type="duplicateValues" dxfId="441" priority="6"/>
  </conditionalFormatting>
  <conditionalFormatting sqref="D12:D15">
    <cfRule type="duplicateValues" dxfId="440" priority="5"/>
  </conditionalFormatting>
  <conditionalFormatting sqref="D17:D27">
    <cfRule type="duplicateValues" dxfId="439" priority="4"/>
  </conditionalFormatting>
  <conditionalFormatting sqref="D1:D9">
    <cfRule type="duplicateValues" dxfId="438" priority="2"/>
  </conditionalFormatting>
  <conditionalFormatting sqref="D10">
    <cfRule type="duplicateValues" dxfId="43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O6" sqref="O6"/>
    </sheetView>
  </sheetViews>
  <sheetFormatPr defaultRowHeight="11.25" x14ac:dyDescent="0.2"/>
  <cols>
    <col min="1" max="1" width="14.140625" style="9" bestFit="1" customWidth="1"/>
    <col min="2" max="2" width="9.42578125" style="9" bestFit="1" customWidth="1"/>
    <col min="3" max="3" width="8" style="5" bestFit="1" customWidth="1"/>
    <col min="4" max="4" width="14.42578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970</v>
      </c>
      <c r="C12" s="22" t="s">
        <v>939</v>
      </c>
      <c r="D12" s="23" t="s">
        <v>387</v>
      </c>
      <c r="E12" s="22" t="s">
        <v>895</v>
      </c>
      <c r="F12" s="36">
        <v>668</v>
      </c>
      <c r="G12" s="36">
        <v>54628</v>
      </c>
      <c r="H12" s="36">
        <v>3219</v>
      </c>
      <c r="I12" s="36">
        <v>13292</v>
      </c>
      <c r="J12" s="36">
        <v>26492</v>
      </c>
      <c r="K12" s="36">
        <v>9179</v>
      </c>
      <c r="L12" s="36">
        <v>8030</v>
      </c>
      <c r="M12" s="36">
        <v>10393</v>
      </c>
      <c r="N12" s="36">
        <v>4241</v>
      </c>
      <c r="O12" s="36">
        <v>5946</v>
      </c>
      <c r="P12" s="21">
        <v>63</v>
      </c>
      <c r="Q12" s="36">
        <f>F21</f>
        <v>2181.3333333333335</v>
      </c>
      <c r="R12" s="37">
        <f>F23</f>
        <v>2726.666666666667</v>
      </c>
      <c r="S12" s="37">
        <f>F24</f>
        <v>2617.6</v>
      </c>
    </row>
    <row r="14" spans="1:19" x14ac:dyDescent="0.2">
      <c r="E14" s="35" t="s">
        <v>1036</v>
      </c>
      <c r="F14" s="15">
        <f>SUM(F12)</f>
        <v>668</v>
      </c>
      <c r="G14" s="15">
        <f t="shared" ref="G14:P14" si="0">SUM(G12)</f>
        <v>54628</v>
      </c>
      <c r="H14" s="15">
        <f t="shared" si="0"/>
        <v>3219</v>
      </c>
      <c r="I14" s="15">
        <f t="shared" si="0"/>
        <v>13292</v>
      </c>
      <c r="J14" s="15">
        <f t="shared" si="0"/>
        <v>26492</v>
      </c>
      <c r="K14" s="15">
        <f t="shared" si="0"/>
        <v>9179</v>
      </c>
      <c r="L14" s="15">
        <f t="shared" si="0"/>
        <v>8030</v>
      </c>
      <c r="M14" s="15">
        <f t="shared" si="0"/>
        <v>10393</v>
      </c>
      <c r="N14" s="15">
        <f t="shared" si="0"/>
        <v>4241</v>
      </c>
      <c r="O14" s="15">
        <f t="shared" si="0"/>
        <v>5946</v>
      </c>
      <c r="P14" s="15">
        <f t="shared" si="0"/>
        <v>63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2004</v>
      </c>
      <c r="G16" s="15">
        <f t="shared" ref="G16:O16" si="1">G15*G14</f>
        <v>54628</v>
      </c>
      <c r="H16" s="15">
        <f t="shared" si="1"/>
        <v>3219</v>
      </c>
      <c r="I16" s="15">
        <f t="shared" si="1"/>
        <v>13292</v>
      </c>
      <c r="J16" s="15">
        <f t="shared" si="1"/>
        <v>26492</v>
      </c>
      <c r="K16" s="15">
        <f t="shared" si="1"/>
        <v>9179</v>
      </c>
      <c r="L16" s="15">
        <f t="shared" si="1"/>
        <v>8030</v>
      </c>
      <c r="M16" s="15">
        <f t="shared" si="1"/>
        <v>10393</v>
      </c>
      <c r="N16" s="15">
        <f t="shared" si="1"/>
        <v>4241</v>
      </c>
      <c r="O16" s="15">
        <f t="shared" si="1"/>
        <v>5946</v>
      </c>
      <c r="P16" s="17"/>
    </row>
    <row r="18" spans="5:7" x14ac:dyDescent="0.2">
      <c r="E18" s="35" t="s">
        <v>1039</v>
      </c>
      <c r="F18" s="14">
        <f>SUM(F16:O16)</f>
        <v>137424</v>
      </c>
    </row>
    <row r="19" spans="5:7" x14ac:dyDescent="0.2">
      <c r="E19" s="35" t="s">
        <v>1040</v>
      </c>
      <c r="F19" s="14">
        <f>P14</f>
        <v>63</v>
      </c>
    </row>
    <row r="21" spans="5:7" x14ac:dyDescent="0.2">
      <c r="E21" s="20" t="s">
        <v>1037</v>
      </c>
      <c r="F21" s="18">
        <f>F18/F19</f>
        <v>2181.3333333333335</v>
      </c>
      <c r="G21" s="19" t="s">
        <v>1041</v>
      </c>
    </row>
    <row r="23" spans="5:7" x14ac:dyDescent="0.2">
      <c r="E23" s="30" t="s">
        <v>1043</v>
      </c>
      <c r="F23" s="31">
        <f>F21*1.25</f>
        <v>2726.666666666667</v>
      </c>
      <c r="G23" s="32" t="s">
        <v>1041</v>
      </c>
    </row>
    <row r="24" spans="5:7" x14ac:dyDescent="0.2">
      <c r="E24" s="30" t="s">
        <v>1044</v>
      </c>
      <c r="F24" s="33">
        <f>F21*1.2</f>
        <v>2617.6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305" priority="5"/>
  </conditionalFormatting>
  <conditionalFormatting sqref="D12">
    <cfRule type="duplicateValues" dxfId="304" priority="4"/>
  </conditionalFormatting>
  <conditionalFormatting sqref="D14:D24">
    <cfRule type="duplicateValues" dxfId="303" priority="3"/>
  </conditionalFormatting>
  <conditionalFormatting sqref="D1:D9">
    <cfRule type="duplicateValues" dxfId="302" priority="2"/>
  </conditionalFormatting>
  <conditionalFormatting sqref="D10">
    <cfRule type="duplicateValues" dxfId="30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8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3.28515625" style="9" bestFit="1" customWidth="1"/>
    <col min="3" max="3" width="8" style="5" bestFit="1" customWidth="1"/>
    <col min="4" max="4" width="29.855468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947</v>
      </c>
      <c r="C12" s="22" t="s">
        <v>914</v>
      </c>
      <c r="D12" s="23" t="s">
        <v>228</v>
      </c>
      <c r="E12" s="22" t="s">
        <v>859</v>
      </c>
      <c r="F12" s="36">
        <v>176</v>
      </c>
      <c r="G12" s="36">
        <v>32608</v>
      </c>
      <c r="H12" s="36">
        <v>2081</v>
      </c>
      <c r="I12" s="36">
        <v>6369</v>
      </c>
      <c r="J12" s="36">
        <v>9667</v>
      </c>
      <c r="K12" s="36">
        <v>3547</v>
      </c>
      <c r="L12" s="36">
        <v>11133</v>
      </c>
      <c r="M12" s="36">
        <v>6810</v>
      </c>
      <c r="N12" s="36">
        <v>3011</v>
      </c>
      <c r="O12" s="36">
        <v>3286</v>
      </c>
      <c r="P12" s="21">
        <v>53</v>
      </c>
      <c r="Q12" s="36">
        <f>F25</f>
        <v>1282.7301038062283</v>
      </c>
      <c r="R12" s="37">
        <f>F27</f>
        <v>1603.4126297577855</v>
      </c>
      <c r="S12" s="37">
        <f>F28</f>
        <v>1539.276124567474</v>
      </c>
    </row>
    <row r="13" spans="1:19" x14ac:dyDescent="0.2">
      <c r="A13" s="21" t="s">
        <v>930</v>
      </c>
      <c r="B13" s="21" t="s">
        <v>959</v>
      </c>
      <c r="C13" s="22" t="s">
        <v>914</v>
      </c>
      <c r="D13" s="23" t="s">
        <v>310</v>
      </c>
      <c r="E13" s="22" t="s">
        <v>859</v>
      </c>
      <c r="F13" s="36">
        <v>1005</v>
      </c>
      <c r="G13" s="36">
        <v>25699</v>
      </c>
      <c r="H13" s="36">
        <v>2297</v>
      </c>
      <c r="I13" s="36">
        <v>6024</v>
      </c>
      <c r="J13" s="36">
        <v>17303</v>
      </c>
      <c r="K13" s="36">
        <v>2417</v>
      </c>
      <c r="L13" s="36">
        <v>5561</v>
      </c>
      <c r="M13" s="36">
        <v>9350</v>
      </c>
      <c r="N13" s="36">
        <v>210</v>
      </c>
      <c r="O13" s="36">
        <v>4071</v>
      </c>
      <c r="P13" s="21">
        <v>45</v>
      </c>
      <c r="Q13" s="36">
        <f>Q12</f>
        <v>1282.7301038062283</v>
      </c>
      <c r="R13" s="37">
        <f>R12</f>
        <v>1603.4126297577855</v>
      </c>
      <c r="S13" s="37">
        <f>S12</f>
        <v>1539.276124567474</v>
      </c>
    </row>
    <row r="14" spans="1:19" x14ac:dyDescent="0.2">
      <c r="A14" s="21" t="s">
        <v>930</v>
      </c>
      <c r="B14" s="21" t="s">
        <v>973</v>
      </c>
      <c r="C14" s="22" t="s">
        <v>914</v>
      </c>
      <c r="D14" s="23" t="s">
        <v>406</v>
      </c>
      <c r="E14" s="22" t="s">
        <v>859</v>
      </c>
      <c r="F14" s="36">
        <v>808</v>
      </c>
      <c r="G14" s="36">
        <v>27954</v>
      </c>
      <c r="H14" s="36">
        <v>2314</v>
      </c>
      <c r="I14" s="36">
        <v>2363</v>
      </c>
      <c r="J14" s="36">
        <v>12058</v>
      </c>
      <c r="K14" s="36">
        <v>2880</v>
      </c>
      <c r="L14" s="36">
        <v>5919</v>
      </c>
      <c r="M14" s="36">
        <v>6943</v>
      </c>
      <c r="N14" s="36">
        <v>2868</v>
      </c>
      <c r="O14" s="36">
        <v>4223</v>
      </c>
      <c r="P14" s="21">
        <v>83</v>
      </c>
      <c r="Q14" s="36">
        <f t="shared" ref="Q14:S14" si="0">Q13</f>
        <v>1282.7301038062283</v>
      </c>
      <c r="R14" s="37">
        <f t="shared" si="0"/>
        <v>1603.4126297577855</v>
      </c>
      <c r="S14" s="37">
        <f t="shared" si="0"/>
        <v>1539.276124567474</v>
      </c>
    </row>
    <row r="15" spans="1:19" x14ac:dyDescent="0.2">
      <c r="A15" s="21" t="s">
        <v>930</v>
      </c>
      <c r="B15" s="21" t="s">
        <v>984</v>
      </c>
      <c r="C15" s="22" t="s">
        <v>914</v>
      </c>
      <c r="D15" s="23" t="s">
        <v>481</v>
      </c>
      <c r="E15" s="22" t="s">
        <v>859</v>
      </c>
      <c r="F15" s="36">
        <v>492</v>
      </c>
      <c r="G15" s="36">
        <v>34630</v>
      </c>
      <c r="H15" s="36">
        <v>2847</v>
      </c>
      <c r="I15" s="36">
        <v>7196</v>
      </c>
      <c r="J15" s="36">
        <v>14012</v>
      </c>
      <c r="K15" s="36">
        <v>2861</v>
      </c>
      <c r="L15" s="36">
        <v>4248</v>
      </c>
      <c r="M15" s="36">
        <v>10331</v>
      </c>
      <c r="N15" s="36">
        <v>3767</v>
      </c>
      <c r="O15" s="36">
        <v>3477</v>
      </c>
      <c r="P15" s="21">
        <v>60</v>
      </c>
      <c r="Q15" s="36">
        <f t="shared" ref="Q15:Q16" si="1">Q14</f>
        <v>1282.7301038062283</v>
      </c>
      <c r="R15" s="37">
        <f t="shared" ref="R15:R16" si="2">R14</f>
        <v>1603.4126297577855</v>
      </c>
      <c r="S15" s="37">
        <f t="shared" ref="S15:S16" si="3">S14</f>
        <v>1539.276124567474</v>
      </c>
    </row>
    <row r="16" spans="1:19" x14ac:dyDescent="0.2">
      <c r="A16" s="21" t="s">
        <v>930</v>
      </c>
      <c r="B16" s="21" t="s">
        <v>1010</v>
      </c>
      <c r="C16" s="22" t="s">
        <v>914</v>
      </c>
      <c r="D16" s="23" t="s">
        <v>685</v>
      </c>
      <c r="E16" s="22" t="s">
        <v>859</v>
      </c>
      <c r="F16" s="36">
        <v>218</v>
      </c>
      <c r="G16" s="36">
        <v>25511</v>
      </c>
      <c r="H16" s="36">
        <v>1752</v>
      </c>
      <c r="I16" s="36">
        <v>4606</v>
      </c>
      <c r="J16" s="36">
        <v>11378</v>
      </c>
      <c r="K16" s="36">
        <v>1173</v>
      </c>
      <c r="L16" s="36">
        <v>3897</v>
      </c>
      <c r="M16" s="36">
        <v>6248</v>
      </c>
      <c r="N16" s="36">
        <v>2319</v>
      </c>
      <c r="O16" s="36">
        <v>3393</v>
      </c>
      <c r="P16" s="21">
        <v>48</v>
      </c>
      <c r="Q16" s="36">
        <f t="shared" si="1"/>
        <v>1282.7301038062283</v>
      </c>
      <c r="R16" s="37">
        <f t="shared" si="2"/>
        <v>1603.4126297577855</v>
      </c>
      <c r="S16" s="37">
        <f t="shared" si="3"/>
        <v>1539.276124567474</v>
      </c>
    </row>
    <row r="18" spans="5:16" x14ac:dyDescent="0.2">
      <c r="E18" s="35" t="s">
        <v>1036</v>
      </c>
      <c r="F18" s="15">
        <f>SUM(F12:F16)</f>
        <v>2699</v>
      </c>
      <c r="G18" s="15">
        <f t="shared" ref="G18:P18" si="4">SUM(G12:G16)</f>
        <v>146402</v>
      </c>
      <c r="H18" s="15">
        <f t="shared" si="4"/>
        <v>11291</v>
      </c>
      <c r="I18" s="15">
        <f t="shared" si="4"/>
        <v>26558</v>
      </c>
      <c r="J18" s="15">
        <f t="shared" si="4"/>
        <v>64418</v>
      </c>
      <c r="K18" s="15">
        <f t="shared" si="4"/>
        <v>12878</v>
      </c>
      <c r="L18" s="15">
        <f t="shared" si="4"/>
        <v>30758</v>
      </c>
      <c r="M18" s="15">
        <f t="shared" si="4"/>
        <v>39682</v>
      </c>
      <c r="N18" s="15">
        <f t="shared" si="4"/>
        <v>12175</v>
      </c>
      <c r="O18" s="15">
        <f t="shared" si="4"/>
        <v>18450</v>
      </c>
      <c r="P18" s="15">
        <f t="shared" si="4"/>
        <v>289</v>
      </c>
    </row>
    <row r="19" spans="5:16" ht="11.25" customHeight="1" x14ac:dyDescent="0.2">
      <c r="E19" s="35" t="s">
        <v>1035</v>
      </c>
      <c r="F19" s="16">
        <v>3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7"/>
    </row>
    <row r="20" spans="5:16" x14ac:dyDescent="0.2">
      <c r="E20" s="35" t="s">
        <v>1038</v>
      </c>
      <c r="F20" s="15">
        <f>F19*F18</f>
        <v>8097</v>
      </c>
      <c r="G20" s="15">
        <f t="shared" ref="G20:O20" si="5">G19*G18</f>
        <v>146402</v>
      </c>
      <c r="H20" s="15">
        <f t="shared" si="5"/>
        <v>11291</v>
      </c>
      <c r="I20" s="15">
        <f t="shared" si="5"/>
        <v>26558</v>
      </c>
      <c r="J20" s="15">
        <f t="shared" si="5"/>
        <v>64418</v>
      </c>
      <c r="K20" s="15">
        <f t="shared" si="5"/>
        <v>12878</v>
      </c>
      <c r="L20" s="15">
        <f t="shared" si="5"/>
        <v>30758</v>
      </c>
      <c r="M20" s="15">
        <f t="shared" si="5"/>
        <v>39682</v>
      </c>
      <c r="N20" s="15">
        <f t="shared" si="5"/>
        <v>12175</v>
      </c>
      <c r="O20" s="15">
        <f t="shared" si="5"/>
        <v>18450</v>
      </c>
      <c r="P20" s="17"/>
    </row>
    <row r="22" spans="5:16" x14ac:dyDescent="0.2">
      <c r="E22" s="35" t="s">
        <v>1039</v>
      </c>
      <c r="F22" s="14">
        <f>SUM(F20:O20)</f>
        <v>370709</v>
      </c>
    </row>
    <row r="23" spans="5:16" x14ac:dyDescent="0.2">
      <c r="E23" s="35" t="s">
        <v>1040</v>
      </c>
      <c r="F23" s="14">
        <f>P18</f>
        <v>289</v>
      </c>
    </row>
    <row r="25" spans="5:16" x14ac:dyDescent="0.2">
      <c r="E25" s="20" t="s">
        <v>1037</v>
      </c>
      <c r="F25" s="18">
        <f>F22/F23</f>
        <v>1282.7301038062283</v>
      </c>
      <c r="G25" s="19" t="s">
        <v>1041</v>
      </c>
    </row>
    <row r="27" spans="5:16" x14ac:dyDescent="0.2">
      <c r="E27" s="30" t="s">
        <v>1043</v>
      </c>
      <c r="F27" s="31">
        <f>F25*1.25</f>
        <v>1603.4126297577855</v>
      </c>
      <c r="G27" s="32" t="s">
        <v>1041</v>
      </c>
    </row>
    <row r="28" spans="5:16" x14ac:dyDescent="0.2">
      <c r="E28" s="30" t="s">
        <v>1044</v>
      </c>
      <c r="F28" s="33">
        <f>F25*1.2</f>
        <v>1539.276124567474</v>
      </c>
      <c r="G28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7 D29:D1048576">
    <cfRule type="duplicateValues" dxfId="300" priority="5"/>
  </conditionalFormatting>
  <conditionalFormatting sqref="D12:D16">
    <cfRule type="duplicateValues" dxfId="299" priority="4"/>
  </conditionalFormatting>
  <conditionalFormatting sqref="D18:D28">
    <cfRule type="duplicateValues" dxfId="298" priority="3"/>
  </conditionalFormatting>
  <conditionalFormatting sqref="D1:D9">
    <cfRule type="duplicateValues" dxfId="297" priority="2"/>
  </conditionalFormatting>
  <conditionalFormatting sqref="D10">
    <cfRule type="duplicateValues" dxfId="29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3.28515625" style="9" bestFit="1" customWidth="1"/>
    <col min="3" max="3" width="8" style="5" bestFit="1" customWidth="1"/>
    <col min="4" max="4" width="26.855468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959</v>
      </c>
      <c r="C12" s="22" t="s">
        <v>913</v>
      </c>
      <c r="D12" s="23" t="s">
        <v>311</v>
      </c>
      <c r="E12" s="22" t="s">
        <v>893</v>
      </c>
      <c r="F12" s="36">
        <v>1091</v>
      </c>
      <c r="G12" s="36">
        <v>188545</v>
      </c>
      <c r="H12" s="36">
        <v>4178</v>
      </c>
      <c r="I12" s="36">
        <v>53439</v>
      </c>
      <c r="J12" s="36">
        <v>69609</v>
      </c>
      <c r="K12" s="36">
        <v>33804</v>
      </c>
      <c r="L12" s="36">
        <v>39289</v>
      </c>
      <c r="M12" s="36">
        <v>1118</v>
      </c>
      <c r="N12" s="36">
        <v>2618</v>
      </c>
      <c r="O12" s="36">
        <v>15795</v>
      </c>
      <c r="P12" s="21">
        <v>161</v>
      </c>
      <c r="Q12" s="36">
        <f>F21</f>
        <v>2556.9440993788821</v>
      </c>
      <c r="R12" s="37">
        <f>F23</f>
        <v>3196.1801242236024</v>
      </c>
      <c r="S12" s="37">
        <f>F24</f>
        <v>3068.3329192546585</v>
      </c>
    </row>
    <row r="14" spans="1:19" x14ac:dyDescent="0.2">
      <c r="E14" s="35" t="s">
        <v>1036</v>
      </c>
      <c r="F14" s="15">
        <f>SUM(F12)</f>
        <v>1091</v>
      </c>
      <c r="G14" s="15">
        <f t="shared" ref="G14:P14" si="0">SUM(G12)</f>
        <v>188545</v>
      </c>
      <c r="H14" s="15">
        <f t="shared" si="0"/>
        <v>4178</v>
      </c>
      <c r="I14" s="15">
        <f t="shared" si="0"/>
        <v>53439</v>
      </c>
      <c r="J14" s="15">
        <f t="shared" si="0"/>
        <v>69609</v>
      </c>
      <c r="K14" s="15">
        <f t="shared" si="0"/>
        <v>33804</v>
      </c>
      <c r="L14" s="15">
        <f t="shared" si="0"/>
        <v>39289</v>
      </c>
      <c r="M14" s="15">
        <f t="shared" si="0"/>
        <v>1118</v>
      </c>
      <c r="N14" s="15">
        <f t="shared" si="0"/>
        <v>2618</v>
      </c>
      <c r="O14" s="15">
        <f t="shared" si="0"/>
        <v>15795</v>
      </c>
      <c r="P14" s="15">
        <f t="shared" si="0"/>
        <v>161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3273</v>
      </c>
      <c r="G16" s="15">
        <f t="shared" ref="G16:O16" si="1">G15*G14</f>
        <v>188545</v>
      </c>
      <c r="H16" s="15">
        <f t="shared" si="1"/>
        <v>4178</v>
      </c>
      <c r="I16" s="15">
        <f t="shared" si="1"/>
        <v>53439</v>
      </c>
      <c r="J16" s="15">
        <f t="shared" si="1"/>
        <v>69609</v>
      </c>
      <c r="K16" s="15">
        <f t="shared" si="1"/>
        <v>33804</v>
      </c>
      <c r="L16" s="15">
        <f t="shared" si="1"/>
        <v>39289</v>
      </c>
      <c r="M16" s="15">
        <f t="shared" si="1"/>
        <v>1118</v>
      </c>
      <c r="N16" s="15">
        <f t="shared" si="1"/>
        <v>2618</v>
      </c>
      <c r="O16" s="15">
        <f t="shared" si="1"/>
        <v>15795</v>
      </c>
      <c r="P16" s="17"/>
    </row>
    <row r="18" spans="5:7" x14ac:dyDescent="0.2">
      <c r="E18" s="35" t="s">
        <v>1039</v>
      </c>
      <c r="F18" s="14">
        <f>SUM(F16:O16)</f>
        <v>411668</v>
      </c>
    </row>
    <row r="19" spans="5:7" x14ac:dyDescent="0.2">
      <c r="E19" s="35" t="s">
        <v>1040</v>
      </c>
      <c r="F19" s="14">
        <f>P14</f>
        <v>161</v>
      </c>
    </row>
    <row r="21" spans="5:7" x14ac:dyDescent="0.2">
      <c r="E21" s="20" t="s">
        <v>1037</v>
      </c>
      <c r="F21" s="18">
        <f>F18/F19</f>
        <v>2556.9440993788821</v>
      </c>
      <c r="G21" s="19" t="s">
        <v>1041</v>
      </c>
    </row>
    <row r="23" spans="5:7" x14ac:dyDescent="0.2">
      <c r="E23" s="30" t="s">
        <v>1043</v>
      </c>
      <c r="F23" s="31">
        <f>F21*1.25</f>
        <v>3196.1801242236024</v>
      </c>
      <c r="G23" s="32" t="s">
        <v>1041</v>
      </c>
    </row>
    <row r="24" spans="5:7" x14ac:dyDescent="0.2">
      <c r="E24" s="30" t="s">
        <v>1044</v>
      </c>
      <c r="F24" s="33">
        <f>F21*1.2</f>
        <v>3068.3329192546585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95" priority="5"/>
  </conditionalFormatting>
  <conditionalFormatting sqref="D12">
    <cfRule type="duplicateValues" dxfId="294" priority="4"/>
  </conditionalFormatting>
  <conditionalFormatting sqref="D14:D24">
    <cfRule type="duplicateValues" dxfId="293" priority="3"/>
  </conditionalFormatting>
  <conditionalFormatting sqref="D1:D9">
    <cfRule type="duplicateValues" dxfId="292" priority="2"/>
  </conditionalFormatting>
  <conditionalFormatting sqref="D10">
    <cfRule type="duplicateValues" dxfId="29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5.42578125" style="9" bestFit="1" customWidth="1"/>
    <col min="3" max="3" width="8" style="5" bestFit="1" customWidth="1"/>
    <col min="4" max="4" width="20.42578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978</v>
      </c>
      <c r="C12" s="22" t="s">
        <v>938</v>
      </c>
      <c r="D12" s="23" t="s">
        <v>430</v>
      </c>
      <c r="E12" s="22" t="s">
        <v>898</v>
      </c>
      <c r="F12" s="36">
        <v>507</v>
      </c>
      <c r="G12" s="36">
        <v>95832</v>
      </c>
      <c r="H12" s="36">
        <v>3181</v>
      </c>
      <c r="I12" s="36">
        <v>45930</v>
      </c>
      <c r="J12" s="36">
        <v>63483</v>
      </c>
      <c r="K12" s="36">
        <v>14367</v>
      </c>
      <c r="L12" s="36">
        <v>62725</v>
      </c>
      <c r="M12" s="36">
        <v>2159</v>
      </c>
      <c r="N12" s="36">
        <v>3920</v>
      </c>
      <c r="O12" s="36">
        <v>12026</v>
      </c>
      <c r="P12" s="21">
        <v>146</v>
      </c>
      <c r="Q12" s="36">
        <f>F22</f>
        <v>2036.8719008264463</v>
      </c>
      <c r="R12" s="37">
        <f>F24</f>
        <v>2546.0898760330579</v>
      </c>
      <c r="S12" s="37">
        <f>F25</f>
        <v>2444.2462809917356</v>
      </c>
    </row>
    <row r="13" spans="1:19" x14ac:dyDescent="0.2">
      <c r="A13" s="21" t="s">
        <v>930</v>
      </c>
      <c r="B13" s="21" t="s">
        <v>1024</v>
      </c>
      <c r="C13" s="22" t="s">
        <v>938</v>
      </c>
      <c r="D13" s="23" t="s">
        <v>785</v>
      </c>
      <c r="E13" s="22" t="s">
        <v>898</v>
      </c>
      <c r="F13" s="36">
        <v>623</v>
      </c>
      <c r="G13" s="36">
        <v>68430</v>
      </c>
      <c r="H13" s="36">
        <v>1295</v>
      </c>
      <c r="I13" s="36">
        <v>26425</v>
      </c>
      <c r="J13" s="36">
        <v>34488</v>
      </c>
      <c r="K13" s="36">
        <v>10212</v>
      </c>
      <c r="L13" s="36">
        <v>32297</v>
      </c>
      <c r="M13" s="36">
        <v>1173</v>
      </c>
      <c r="N13" s="36">
        <v>2528</v>
      </c>
      <c r="O13" s="36">
        <v>9062</v>
      </c>
      <c r="P13" s="21">
        <v>96</v>
      </c>
      <c r="Q13" s="36">
        <f>Q12</f>
        <v>2036.8719008264463</v>
      </c>
      <c r="R13" s="37">
        <f>R12</f>
        <v>2546.0898760330579</v>
      </c>
      <c r="S13" s="37">
        <f>S12</f>
        <v>2444.2462809917356</v>
      </c>
    </row>
    <row r="15" spans="1:19" x14ac:dyDescent="0.2">
      <c r="E15" s="35" t="s">
        <v>1036</v>
      </c>
      <c r="F15" s="15">
        <f>SUM(F12:F13)</f>
        <v>1130</v>
      </c>
      <c r="G15" s="15">
        <f t="shared" ref="G15:P15" si="0">SUM(G12:G13)</f>
        <v>164262</v>
      </c>
      <c r="H15" s="15">
        <f t="shared" si="0"/>
        <v>4476</v>
      </c>
      <c r="I15" s="15">
        <f t="shared" si="0"/>
        <v>72355</v>
      </c>
      <c r="J15" s="15">
        <f t="shared" si="0"/>
        <v>97971</v>
      </c>
      <c r="K15" s="15">
        <f t="shared" si="0"/>
        <v>24579</v>
      </c>
      <c r="L15" s="15">
        <f t="shared" si="0"/>
        <v>95022</v>
      </c>
      <c r="M15" s="15">
        <f t="shared" si="0"/>
        <v>3332</v>
      </c>
      <c r="N15" s="15">
        <f t="shared" si="0"/>
        <v>6448</v>
      </c>
      <c r="O15" s="15">
        <f t="shared" si="0"/>
        <v>21088</v>
      </c>
      <c r="P15" s="15">
        <f t="shared" si="0"/>
        <v>242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3390</v>
      </c>
      <c r="G17" s="15">
        <f t="shared" ref="G17:O17" si="1">G16*G15</f>
        <v>164262</v>
      </c>
      <c r="H17" s="15">
        <f t="shared" si="1"/>
        <v>4476</v>
      </c>
      <c r="I17" s="15">
        <f t="shared" si="1"/>
        <v>72355</v>
      </c>
      <c r="J17" s="15">
        <f t="shared" si="1"/>
        <v>97971</v>
      </c>
      <c r="K17" s="15">
        <f t="shared" si="1"/>
        <v>24579</v>
      </c>
      <c r="L17" s="15">
        <f t="shared" si="1"/>
        <v>95022</v>
      </c>
      <c r="M17" s="15">
        <f t="shared" si="1"/>
        <v>3332</v>
      </c>
      <c r="N17" s="15">
        <f t="shared" si="1"/>
        <v>6448</v>
      </c>
      <c r="O17" s="15">
        <f t="shared" si="1"/>
        <v>21088</v>
      </c>
      <c r="P17" s="17"/>
    </row>
    <row r="19" spans="5:16" x14ac:dyDescent="0.2">
      <c r="E19" s="35" t="s">
        <v>1039</v>
      </c>
      <c r="F19" s="14">
        <f>SUM(F17:O17)</f>
        <v>492923</v>
      </c>
    </row>
    <row r="20" spans="5:16" x14ac:dyDescent="0.2">
      <c r="E20" s="35" t="s">
        <v>1040</v>
      </c>
      <c r="F20" s="14">
        <f>P15</f>
        <v>242</v>
      </c>
    </row>
    <row r="22" spans="5:16" x14ac:dyDescent="0.2">
      <c r="E22" s="20" t="s">
        <v>1037</v>
      </c>
      <c r="F22" s="18">
        <f>F19/F20</f>
        <v>2036.8719008264463</v>
      </c>
      <c r="G22" s="19" t="s">
        <v>1041</v>
      </c>
    </row>
    <row r="24" spans="5:16" x14ac:dyDescent="0.2">
      <c r="E24" s="30" t="s">
        <v>1043</v>
      </c>
      <c r="F24" s="31">
        <f>F22*1.25</f>
        <v>2546.0898760330579</v>
      </c>
      <c r="G24" s="32" t="s">
        <v>1041</v>
      </c>
    </row>
    <row r="25" spans="5:16" x14ac:dyDescent="0.2">
      <c r="E25" s="30" t="s">
        <v>1044</v>
      </c>
      <c r="F25" s="33">
        <f>F22*1.2</f>
        <v>2444.2462809917356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290" priority="5"/>
  </conditionalFormatting>
  <conditionalFormatting sqref="D12:D13">
    <cfRule type="duplicateValues" dxfId="289" priority="4"/>
  </conditionalFormatting>
  <conditionalFormatting sqref="D15:D25">
    <cfRule type="duplicateValues" dxfId="288" priority="3"/>
  </conditionalFormatting>
  <conditionalFormatting sqref="D1:D9">
    <cfRule type="duplicateValues" dxfId="287" priority="2"/>
  </conditionalFormatting>
  <conditionalFormatting sqref="D10">
    <cfRule type="duplicateValues" dxfId="28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L22" sqref="L22"/>
    </sheetView>
  </sheetViews>
  <sheetFormatPr defaultRowHeight="11.25" x14ac:dyDescent="0.2"/>
  <cols>
    <col min="1" max="1" width="14.140625" style="9" bestFit="1" customWidth="1"/>
    <col min="2" max="2" width="7.85546875" style="9" bestFit="1" customWidth="1"/>
    <col min="3" max="3" width="8" style="5" bestFit="1" customWidth="1"/>
    <col min="4" max="4" width="16.71093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994</v>
      </c>
      <c r="C12" s="22" t="s">
        <v>913</v>
      </c>
      <c r="D12" s="23" t="s">
        <v>551</v>
      </c>
      <c r="E12" s="22" t="s">
        <v>901</v>
      </c>
      <c r="F12" s="36">
        <v>477</v>
      </c>
      <c r="G12" s="36">
        <v>61366</v>
      </c>
      <c r="H12" s="36">
        <v>2267</v>
      </c>
      <c r="I12" s="36">
        <v>29520</v>
      </c>
      <c r="J12" s="36">
        <v>32047</v>
      </c>
      <c r="K12" s="36">
        <v>8413</v>
      </c>
      <c r="L12" s="36">
        <v>20550</v>
      </c>
      <c r="M12" s="36">
        <v>1506</v>
      </c>
      <c r="N12" s="36">
        <v>1874</v>
      </c>
      <c r="O12" s="36">
        <v>9536</v>
      </c>
      <c r="P12" s="21">
        <v>103</v>
      </c>
      <c r="Q12" s="36">
        <f>F21</f>
        <v>1636.0194174757282</v>
      </c>
      <c r="R12" s="37">
        <f>F23</f>
        <v>2045.0242718446602</v>
      </c>
      <c r="S12" s="37">
        <f>F24</f>
        <v>1963.2233009708739</v>
      </c>
    </row>
    <row r="14" spans="1:19" x14ac:dyDescent="0.2">
      <c r="E14" s="35" t="s">
        <v>1036</v>
      </c>
      <c r="F14" s="15">
        <f>SUM(F12)</f>
        <v>477</v>
      </c>
      <c r="G14" s="15">
        <f t="shared" ref="G14:P14" si="0">SUM(G12)</f>
        <v>61366</v>
      </c>
      <c r="H14" s="15">
        <f t="shared" si="0"/>
        <v>2267</v>
      </c>
      <c r="I14" s="15">
        <f t="shared" si="0"/>
        <v>29520</v>
      </c>
      <c r="J14" s="15">
        <f t="shared" si="0"/>
        <v>32047</v>
      </c>
      <c r="K14" s="15">
        <f t="shared" si="0"/>
        <v>8413</v>
      </c>
      <c r="L14" s="15">
        <f t="shared" si="0"/>
        <v>20550</v>
      </c>
      <c r="M14" s="15">
        <f t="shared" si="0"/>
        <v>1506</v>
      </c>
      <c r="N14" s="15">
        <f t="shared" si="0"/>
        <v>1874</v>
      </c>
      <c r="O14" s="15">
        <f t="shared" si="0"/>
        <v>9536</v>
      </c>
      <c r="P14" s="15">
        <f t="shared" si="0"/>
        <v>103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1431</v>
      </c>
      <c r="G16" s="15">
        <f t="shared" ref="G16:O16" si="1">G15*G14</f>
        <v>61366</v>
      </c>
      <c r="H16" s="15">
        <f t="shared" si="1"/>
        <v>2267</v>
      </c>
      <c r="I16" s="15">
        <f t="shared" si="1"/>
        <v>29520</v>
      </c>
      <c r="J16" s="15">
        <f t="shared" si="1"/>
        <v>32047</v>
      </c>
      <c r="K16" s="15">
        <f t="shared" si="1"/>
        <v>8413</v>
      </c>
      <c r="L16" s="15">
        <f t="shared" si="1"/>
        <v>20550</v>
      </c>
      <c r="M16" s="15">
        <f t="shared" si="1"/>
        <v>1506</v>
      </c>
      <c r="N16" s="15">
        <f t="shared" si="1"/>
        <v>1874</v>
      </c>
      <c r="O16" s="15">
        <f t="shared" si="1"/>
        <v>9536</v>
      </c>
      <c r="P16" s="17"/>
    </row>
    <row r="18" spans="5:7" x14ac:dyDescent="0.2">
      <c r="E18" s="35" t="s">
        <v>1039</v>
      </c>
      <c r="F18" s="14">
        <f>SUM(F16:O16)</f>
        <v>168510</v>
      </c>
    </row>
    <row r="19" spans="5:7" x14ac:dyDescent="0.2">
      <c r="E19" s="35" t="s">
        <v>1040</v>
      </c>
      <c r="F19" s="14">
        <f>P14</f>
        <v>103</v>
      </c>
    </row>
    <row r="21" spans="5:7" x14ac:dyDescent="0.2">
      <c r="E21" s="20" t="s">
        <v>1037</v>
      </c>
      <c r="F21" s="18">
        <f>F18/F19</f>
        <v>1636.0194174757282</v>
      </c>
      <c r="G21" s="19" t="s">
        <v>1041</v>
      </c>
    </row>
    <row r="23" spans="5:7" x14ac:dyDescent="0.2">
      <c r="E23" s="30" t="s">
        <v>1043</v>
      </c>
      <c r="F23" s="31">
        <f>F21*1.25</f>
        <v>2045.0242718446602</v>
      </c>
      <c r="G23" s="32" t="s">
        <v>1041</v>
      </c>
    </row>
    <row r="24" spans="5:7" x14ac:dyDescent="0.2">
      <c r="E24" s="30" t="s">
        <v>1044</v>
      </c>
      <c r="F24" s="33">
        <f>F21*1.2</f>
        <v>1963.2233009708739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85" priority="5"/>
  </conditionalFormatting>
  <conditionalFormatting sqref="D12">
    <cfRule type="duplicateValues" dxfId="284" priority="4"/>
  </conditionalFormatting>
  <conditionalFormatting sqref="D14:D24">
    <cfRule type="duplicateValues" dxfId="283" priority="3"/>
  </conditionalFormatting>
  <conditionalFormatting sqref="D1:D9">
    <cfRule type="duplicateValues" dxfId="282" priority="2"/>
  </conditionalFormatting>
  <conditionalFormatting sqref="D10">
    <cfRule type="duplicateValues" dxfId="28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K23" sqref="K23"/>
    </sheetView>
  </sheetViews>
  <sheetFormatPr defaultRowHeight="11.25" x14ac:dyDescent="0.2"/>
  <cols>
    <col min="1" max="1" width="14.140625" style="9" bestFit="1" customWidth="1"/>
    <col min="2" max="2" width="15.42578125" style="9" bestFit="1" customWidth="1"/>
    <col min="3" max="3" width="8" style="5" bestFit="1" customWidth="1"/>
    <col min="4" max="4" width="20.42578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930</v>
      </c>
      <c r="B12" s="21" t="s">
        <v>978</v>
      </c>
      <c r="C12" s="22" t="s">
        <v>939</v>
      </c>
      <c r="D12" s="23" t="s">
        <v>431</v>
      </c>
      <c r="E12" s="22" t="s">
        <v>899</v>
      </c>
      <c r="F12" s="36">
        <v>2780</v>
      </c>
      <c r="G12" s="36">
        <v>180498</v>
      </c>
      <c r="H12" s="36">
        <v>12864</v>
      </c>
      <c r="I12" s="36">
        <v>64935</v>
      </c>
      <c r="J12" s="36">
        <v>110862</v>
      </c>
      <c r="K12" s="36">
        <v>29819</v>
      </c>
      <c r="L12" s="36">
        <v>56221</v>
      </c>
      <c r="M12" s="36">
        <v>29491</v>
      </c>
      <c r="N12" s="36">
        <v>11184</v>
      </c>
      <c r="O12" s="36">
        <v>32518</v>
      </c>
      <c r="P12" s="21">
        <v>243</v>
      </c>
      <c r="Q12" s="36">
        <f>F22</f>
        <v>2222.9754601226996</v>
      </c>
      <c r="R12" s="37">
        <f>F24</f>
        <v>2778.7193251533745</v>
      </c>
      <c r="S12" s="37">
        <f>F25</f>
        <v>2667.5705521472396</v>
      </c>
    </row>
    <row r="13" spans="1:19" x14ac:dyDescent="0.2">
      <c r="A13" s="21" t="s">
        <v>930</v>
      </c>
      <c r="B13" s="21" t="s">
        <v>1024</v>
      </c>
      <c r="C13" s="22" t="s">
        <v>939</v>
      </c>
      <c r="D13" s="23" t="s">
        <v>786</v>
      </c>
      <c r="E13" s="22" t="s">
        <v>899</v>
      </c>
      <c r="F13" s="36">
        <v>893</v>
      </c>
      <c r="G13" s="36">
        <v>74561</v>
      </c>
      <c r="H13" s="36">
        <v>4787</v>
      </c>
      <c r="I13" s="36">
        <v>24308</v>
      </c>
      <c r="J13" s="36">
        <v>29037</v>
      </c>
      <c r="K13" s="36">
        <v>10041</v>
      </c>
      <c r="L13" s="36">
        <v>10017</v>
      </c>
      <c r="M13" s="36">
        <v>14832</v>
      </c>
      <c r="N13" s="36">
        <v>5590</v>
      </c>
      <c r="O13" s="36">
        <v>12106</v>
      </c>
      <c r="P13" s="21">
        <v>83</v>
      </c>
      <c r="Q13" s="36">
        <f>Q12</f>
        <v>2222.9754601226996</v>
      </c>
      <c r="R13" s="37">
        <f>R12</f>
        <v>2778.7193251533745</v>
      </c>
      <c r="S13" s="37">
        <f>S12</f>
        <v>2667.5705521472396</v>
      </c>
    </row>
    <row r="15" spans="1:19" x14ac:dyDescent="0.2">
      <c r="E15" s="35" t="s">
        <v>1036</v>
      </c>
      <c r="F15" s="15">
        <f>SUM(F12:F13)</f>
        <v>3673</v>
      </c>
      <c r="G15" s="15">
        <f t="shared" ref="G15:P15" si="0">SUM(G12:G13)</f>
        <v>255059</v>
      </c>
      <c r="H15" s="15">
        <f t="shared" si="0"/>
        <v>17651</v>
      </c>
      <c r="I15" s="15">
        <f t="shared" si="0"/>
        <v>89243</v>
      </c>
      <c r="J15" s="15">
        <f t="shared" si="0"/>
        <v>139899</v>
      </c>
      <c r="K15" s="15">
        <f t="shared" si="0"/>
        <v>39860</v>
      </c>
      <c r="L15" s="15">
        <f t="shared" si="0"/>
        <v>66238</v>
      </c>
      <c r="M15" s="15">
        <f t="shared" si="0"/>
        <v>44323</v>
      </c>
      <c r="N15" s="15">
        <f t="shared" si="0"/>
        <v>16774</v>
      </c>
      <c r="O15" s="15">
        <f t="shared" si="0"/>
        <v>44624</v>
      </c>
      <c r="P15" s="15">
        <f t="shared" si="0"/>
        <v>326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11019</v>
      </c>
      <c r="G17" s="15">
        <f t="shared" ref="G17:O17" si="1">G16*G15</f>
        <v>255059</v>
      </c>
      <c r="H17" s="15">
        <f t="shared" si="1"/>
        <v>17651</v>
      </c>
      <c r="I17" s="15">
        <f t="shared" si="1"/>
        <v>89243</v>
      </c>
      <c r="J17" s="15">
        <f t="shared" si="1"/>
        <v>139899</v>
      </c>
      <c r="K17" s="15">
        <f t="shared" si="1"/>
        <v>39860</v>
      </c>
      <c r="L17" s="15">
        <f t="shared" si="1"/>
        <v>66238</v>
      </c>
      <c r="M17" s="15">
        <f t="shared" si="1"/>
        <v>44323</v>
      </c>
      <c r="N17" s="15">
        <f t="shared" si="1"/>
        <v>16774</v>
      </c>
      <c r="O17" s="15">
        <f t="shared" si="1"/>
        <v>44624</v>
      </c>
      <c r="P17" s="17"/>
    </row>
    <row r="19" spans="5:16" x14ac:dyDescent="0.2">
      <c r="E19" s="35" t="s">
        <v>1039</v>
      </c>
      <c r="F19" s="14">
        <f>SUM(F17:O17)</f>
        <v>724690</v>
      </c>
    </row>
    <row r="20" spans="5:16" x14ac:dyDescent="0.2">
      <c r="E20" s="35" t="s">
        <v>1040</v>
      </c>
      <c r="F20" s="14">
        <f>P15</f>
        <v>326</v>
      </c>
    </row>
    <row r="22" spans="5:16" x14ac:dyDescent="0.2">
      <c r="E22" s="20" t="s">
        <v>1037</v>
      </c>
      <c r="F22" s="18">
        <f>F19/F20</f>
        <v>2222.9754601226996</v>
      </c>
      <c r="G22" s="19" t="s">
        <v>1041</v>
      </c>
    </row>
    <row r="24" spans="5:16" x14ac:dyDescent="0.2">
      <c r="E24" s="30" t="s">
        <v>1043</v>
      </c>
      <c r="F24" s="31">
        <f>F22*1.25</f>
        <v>2778.7193251533745</v>
      </c>
      <c r="G24" s="32" t="s">
        <v>1041</v>
      </c>
    </row>
    <row r="25" spans="5:16" x14ac:dyDescent="0.2">
      <c r="E25" s="30" t="s">
        <v>1044</v>
      </c>
      <c r="F25" s="33">
        <f>F22*1.2</f>
        <v>2667.5705521472396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280" priority="5"/>
  </conditionalFormatting>
  <conditionalFormatting sqref="D12:D13">
    <cfRule type="duplicateValues" dxfId="279" priority="4"/>
  </conditionalFormatting>
  <conditionalFormatting sqref="D15:D25">
    <cfRule type="duplicateValues" dxfId="278" priority="3"/>
  </conditionalFormatting>
  <conditionalFormatting sqref="D1:D9">
    <cfRule type="duplicateValues" dxfId="277" priority="2"/>
  </conditionalFormatting>
  <conditionalFormatting sqref="D10">
    <cfRule type="duplicateValues" dxfId="27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I25" sqref="I25"/>
    </sheetView>
  </sheetViews>
  <sheetFormatPr defaultRowHeight="11.25" x14ac:dyDescent="0.2"/>
  <cols>
    <col min="1" max="1" width="14.140625" style="9" bestFit="1" customWidth="1"/>
    <col min="2" max="2" width="7" style="9" bestFit="1" customWidth="1"/>
    <col min="3" max="3" width="8" style="5" bestFit="1" customWidth="1"/>
    <col min="4" max="4" width="15.855468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973</v>
      </c>
      <c r="C12" s="22" t="s">
        <v>913</v>
      </c>
      <c r="D12" s="23" t="s">
        <v>404</v>
      </c>
      <c r="E12" s="22" t="s">
        <v>896</v>
      </c>
      <c r="F12" s="36">
        <v>198</v>
      </c>
      <c r="G12" s="36">
        <v>89025</v>
      </c>
      <c r="H12" s="36">
        <v>1592</v>
      </c>
      <c r="I12" s="36">
        <v>32220</v>
      </c>
      <c r="J12" s="36">
        <v>36296</v>
      </c>
      <c r="K12" s="36">
        <v>20463</v>
      </c>
      <c r="L12" s="36">
        <v>26112</v>
      </c>
      <c r="M12" s="36">
        <v>813</v>
      </c>
      <c r="N12" s="36">
        <v>236</v>
      </c>
      <c r="O12" s="36">
        <v>2538</v>
      </c>
      <c r="P12" s="21">
        <v>93</v>
      </c>
      <c r="Q12" s="36">
        <f>F21</f>
        <v>2256.8709677419356</v>
      </c>
      <c r="R12" s="37">
        <f>F23</f>
        <v>2821.0887096774195</v>
      </c>
      <c r="S12" s="37">
        <f>F24</f>
        <v>2708.2451612903228</v>
      </c>
    </row>
    <row r="14" spans="1:19" x14ac:dyDescent="0.2">
      <c r="E14" s="35" t="s">
        <v>1036</v>
      </c>
      <c r="F14" s="15">
        <f>SUM(F12)</f>
        <v>198</v>
      </c>
      <c r="G14" s="15">
        <f t="shared" ref="G14:P14" si="0">SUM(G12)</f>
        <v>89025</v>
      </c>
      <c r="H14" s="15">
        <f t="shared" si="0"/>
        <v>1592</v>
      </c>
      <c r="I14" s="15">
        <f t="shared" si="0"/>
        <v>32220</v>
      </c>
      <c r="J14" s="15">
        <f t="shared" si="0"/>
        <v>36296</v>
      </c>
      <c r="K14" s="15">
        <f t="shared" si="0"/>
        <v>20463</v>
      </c>
      <c r="L14" s="15">
        <f t="shared" si="0"/>
        <v>26112</v>
      </c>
      <c r="M14" s="15">
        <f t="shared" si="0"/>
        <v>813</v>
      </c>
      <c r="N14" s="15">
        <f t="shared" si="0"/>
        <v>236</v>
      </c>
      <c r="O14" s="15">
        <f t="shared" si="0"/>
        <v>2538</v>
      </c>
      <c r="P14" s="15">
        <f t="shared" si="0"/>
        <v>93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594</v>
      </c>
      <c r="G16" s="15">
        <f t="shared" ref="G16:O16" si="1">G15*G14</f>
        <v>89025</v>
      </c>
      <c r="H16" s="15">
        <f t="shared" si="1"/>
        <v>1592</v>
      </c>
      <c r="I16" s="15">
        <f t="shared" si="1"/>
        <v>32220</v>
      </c>
      <c r="J16" s="15">
        <f t="shared" si="1"/>
        <v>36296</v>
      </c>
      <c r="K16" s="15">
        <f t="shared" si="1"/>
        <v>20463</v>
      </c>
      <c r="L16" s="15">
        <f t="shared" si="1"/>
        <v>26112</v>
      </c>
      <c r="M16" s="15">
        <f t="shared" si="1"/>
        <v>813</v>
      </c>
      <c r="N16" s="15">
        <f t="shared" si="1"/>
        <v>236</v>
      </c>
      <c r="O16" s="15">
        <f t="shared" si="1"/>
        <v>2538</v>
      </c>
      <c r="P16" s="17"/>
    </row>
    <row r="18" spans="5:7" x14ac:dyDescent="0.2">
      <c r="E18" s="35" t="s">
        <v>1039</v>
      </c>
      <c r="F18" s="14">
        <f>SUM(F16:O16)</f>
        <v>209889</v>
      </c>
    </row>
    <row r="19" spans="5:7" x14ac:dyDescent="0.2">
      <c r="E19" s="35" t="s">
        <v>1040</v>
      </c>
      <c r="F19" s="14">
        <f>P14</f>
        <v>93</v>
      </c>
    </row>
    <row r="21" spans="5:7" x14ac:dyDescent="0.2">
      <c r="E21" s="20" t="s">
        <v>1037</v>
      </c>
      <c r="F21" s="18">
        <f>F18/F19</f>
        <v>2256.8709677419356</v>
      </c>
      <c r="G21" s="19" t="s">
        <v>1041</v>
      </c>
    </row>
    <row r="23" spans="5:7" x14ac:dyDescent="0.2">
      <c r="E23" s="30" t="s">
        <v>1043</v>
      </c>
      <c r="F23" s="31">
        <f>F21*1.25</f>
        <v>2821.0887096774195</v>
      </c>
      <c r="G23" s="32" t="s">
        <v>1041</v>
      </c>
    </row>
    <row r="24" spans="5:7" x14ac:dyDescent="0.2">
      <c r="E24" s="30" t="s">
        <v>1044</v>
      </c>
      <c r="F24" s="33">
        <f>F21*1.2</f>
        <v>2708.2451612903228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75" priority="5"/>
  </conditionalFormatting>
  <conditionalFormatting sqref="D12">
    <cfRule type="duplicateValues" dxfId="274" priority="4"/>
  </conditionalFormatting>
  <conditionalFormatting sqref="D14:D24">
    <cfRule type="duplicateValues" dxfId="273" priority="3"/>
  </conditionalFormatting>
  <conditionalFormatting sqref="D1:D9">
    <cfRule type="duplicateValues" dxfId="272" priority="2"/>
  </conditionalFormatting>
  <conditionalFormatting sqref="D10">
    <cfRule type="duplicateValues" dxfId="27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45"/>
  <sheetViews>
    <sheetView showGridLines="0" zoomScaleNormal="100" workbookViewId="0">
      <pane ySplit="11" topLeftCell="A33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1.5703125" style="9" bestFit="1" customWidth="1"/>
    <col min="3" max="3" width="8" style="5" bestFit="1" customWidth="1"/>
    <col min="4" max="4" width="20.5703125" style="9" bestFit="1" customWidth="1"/>
    <col min="5" max="5" width="41.5703125" style="5" customWidth="1"/>
    <col min="6" max="6" width="8.140625" style="10" customWidth="1"/>
    <col min="7" max="7" width="8.28515625" style="10" customWidth="1"/>
    <col min="8" max="9" width="6.7109375" style="10" customWidth="1"/>
    <col min="10" max="10" width="7.8554687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931</v>
      </c>
      <c r="C12" s="22" t="s">
        <v>913</v>
      </c>
      <c r="D12" s="23" t="s">
        <v>165</v>
      </c>
      <c r="E12" s="22" t="s">
        <v>878</v>
      </c>
      <c r="F12" s="36">
        <v>1161</v>
      </c>
      <c r="G12" s="36">
        <v>79542</v>
      </c>
      <c r="H12" s="36">
        <v>1790</v>
      </c>
      <c r="I12" s="36">
        <v>49851</v>
      </c>
      <c r="J12" s="36">
        <v>48918</v>
      </c>
      <c r="K12" s="36">
        <v>16811</v>
      </c>
      <c r="L12" s="36">
        <v>43391</v>
      </c>
      <c r="M12" s="36">
        <v>1361</v>
      </c>
      <c r="N12" s="36">
        <v>3429</v>
      </c>
      <c r="O12" s="36">
        <v>13937</v>
      </c>
      <c r="P12" s="21">
        <v>101</v>
      </c>
      <c r="Q12" s="36">
        <f>F42</f>
        <v>2682.932543299909</v>
      </c>
      <c r="R12" s="37">
        <f>F44</f>
        <v>3353.6656791248861</v>
      </c>
      <c r="S12" s="37">
        <f>F45</f>
        <v>3219.5190519598905</v>
      </c>
    </row>
    <row r="13" spans="1:19" ht="22.5" x14ac:dyDescent="0.2">
      <c r="A13" s="21" t="s">
        <v>930</v>
      </c>
      <c r="B13" s="21" t="s">
        <v>931</v>
      </c>
      <c r="C13" s="22" t="s">
        <v>913</v>
      </c>
      <c r="D13" s="23" t="s">
        <v>166</v>
      </c>
      <c r="E13" s="22" t="s">
        <v>878</v>
      </c>
      <c r="F13" s="36">
        <v>1811</v>
      </c>
      <c r="G13" s="36">
        <v>142274</v>
      </c>
      <c r="H13" s="36">
        <v>1833</v>
      </c>
      <c r="I13" s="36">
        <v>47459</v>
      </c>
      <c r="J13" s="36">
        <v>66596</v>
      </c>
      <c r="K13" s="36">
        <v>26653</v>
      </c>
      <c r="L13" s="36">
        <v>41516</v>
      </c>
      <c r="M13" s="36">
        <v>2032</v>
      </c>
      <c r="N13" s="36">
        <v>3312</v>
      </c>
      <c r="O13" s="36">
        <v>12913</v>
      </c>
      <c r="P13" s="21">
        <v>108</v>
      </c>
      <c r="Q13" s="36">
        <f>Q12</f>
        <v>2682.932543299909</v>
      </c>
      <c r="R13" s="37">
        <f>R12</f>
        <v>3353.6656791248861</v>
      </c>
      <c r="S13" s="37">
        <f>S12</f>
        <v>3219.5190519598905</v>
      </c>
    </row>
    <row r="14" spans="1:19" ht="22.5" x14ac:dyDescent="0.2">
      <c r="A14" s="21" t="s">
        <v>930</v>
      </c>
      <c r="B14" s="21" t="s">
        <v>935</v>
      </c>
      <c r="C14" s="22" t="s">
        <v>913</v>
      </c>
      <c r="D14" s="23" t="s">
        <v>175</v>
      </c>
      <c r="E14" s="22" t="s">
        <v>878</v>
      </c>
      <c r="F14" s="36">
        <v>1633</v>
      </c>
      <c r="G14" s="36">
        <v>53103</v>
      </c>
      <c r="H14" s="36">
        <v>1818</v>
      </c>
      <c r="I14" s="36">
        <v>36526</v>
      </c>
      <c r="J14" s="36">
        <v>83712</v>
      </c>
      <c r="K14" s="36">
        <v>7169</v>
      </c>
      <c r="L14" s="36">
        <v>31043</v>
      </c>
      <c r="M14" s="36">
        <v>4511</v>
      </c>
      <c r="N14" s="36">
        <v>3459</v>
      </c>
      <c r="O14" s="36">
        <v>13267</v>
      </c>
      <c r="P14" s="21">
        <v>118</v>
      </c>
      <c r="Q14" s="36">
        <f t="shared" ref="Q14:S14" si="0">Q13</f>
        <v>2682.932543299909</v>
      </c>
      <c r="R14" s="37">
        <f t="shared" si="0"/>
        <v>3353.6656791248861</v>
      </c>
      <c r="S14" s="37">
        <f t="shared" si="0"/>
        <v>3219.5190519598905</v>
      </c>
    </row>
    <row r="15" spans="1:19" ht="22.5" x14ac:dyDescent="0.2">
      <c r="A15" s="21" t="s">
        <v>930</v>
      </c>
      <c r="B15" s="21" t="s">
        <v>935</v>
      </c>
      <c r="C15" s="22" t="s">
        <v>913</v>
      </c>
      <c r="D15" s="23" t="s">
        <v>176</v>
      </c>
      <c r="E15" s="22" t="s">
        <v>878</v>
      </c>
      <c r="F15" s="36">
        <v>173</v>
      </c>
      <c r="G15" s="36">
        <v>75856</v>
      </c>
      <c r="H15" s="36">
        <v>2328</v>
      </c>
      <c r="I15" s="36">
        <v>46436</v>
      </c>
      <c r="J15" s="36">
        <v>51945</v>
      </c>
      <c r="K15" s="36">
        <v>13417</v>
      </c>
      <c r="L15" s="36">
        <v>38180</v>
      </c>
      <c r="M15" s="36">
        <v>1760</v>
      </c>
      <c r="N15" s="36">
        <v>4582</v>
      </c>
      <c r="O15" s="36">
        <v>17582</v>
      </c>
      <c r="P15" s="21">
        <v>120</v>
      </c>
      <c r="Q15" s="36">
        <f t="shared" ref="Q15:Q33" si="1">Q14</f>
        <v>2682.932543299909</v>
      </c>
      <c r="R15" s="37">
        <f t="shared" ref="R15:R33" si="2">R14</f>
        <v>3353.6656791248861</v>
      </c>
      <c r="S15" s="37">
        <f t="shared" ref="S15:S33" si="3">S14</f>
        <v>3219.5190519598905</v>
      </c>
    </row>
    <row r="16" spans="1:19" ht="22.5" x14ac:dyDescent="0.2">
      <c r="A16" s="21" t="s">
        <v>930</v>
      </c>
      <c r="B16" s="21" t="s">
        <v>947</v>
      </c>
      <c r="C16" s="22" t="s">
        <v>913</v>
      </c>
      <c r="D16" s="23" t="s">
        <v>223</v>
      </c>
      <c r="E16" s="22" t="s">
        <v>878</v>
      </c>
      <c r="F16" s="36">
        <v>481</v>
      </c>
      <c r="G16" s="36">
        <v>104485</v>
      </c>
      <c r="H16" s="36">
        <v>1765</v>
      </c>
      <c r="I16" s="36">
        <v>49505</v>
      </c>
      <c r="J16" s="36">
        <v>50506</v>
      </c>
      <c r="K16" s="36">
        <v>16276</v>
      </c>
      <c r="L16" s="36">
        <v>29919</v>
      </c>
      <c r="M16" s="36">
        <v>1872</v>
      </c>
      <c r="N16" s="36">
        <v>3602</v>
      </c>
      <c r="O16" s="36">
        <v>15098</v>
      </c>
      <c r="P16" s="21">
        <v>98</v>
      </c>
      <c r="Q16" s="36">
        <f t="shared" si="1"/>
        <v>2682.932543299909</v>
      </c>
      <c r="R16" s="37">
        <f t="shared" si="2"/>
        <v>3353.6656791248861</v>
      </c>
      <c r="S16" s="37">
        <f t="shared" si="3"/>
        <v>3219.5190519598905</v>
      </c>
    </row>
    <row r="17" spans="1:19" ht="22.5" x14ac:dyDescent="0.2">
      <c r="A17" s="21" t="s">
        <v>930</v>
      </c>
      <c r="B17" s="21" t="s">
        <v>947</v>
      </c>
      <c r="C17" s="22" t="s">
        <v>913</v>
      </c>
      <c r="D17" s="23" t="s">
        <v>224</v>
      </c>
      <c r="E17" s="22" t="s">
        <v>878</v>
      </c>
      <c r="F17" s="36">
        <v>209</v>
      </c>
      <c r="G17" s="36">
        <v>100540</v>
      </c>
      <c r="H17" s="36">
        <v>1282</v>
      </c>
      <c r="I17" s="36">
        <v>36565</v>
      </c>
      <c r="J17" s="36">
        <v>52124</v>
      </c>
      <c r="K17" s="36">
        <v>26137</v>
      </c>
      <c r="L17" s="36">
        <v>35290</v>
      </c>
      <c r="M17" s="36">
        <v>1491</v>
      </c>
      <c r="N17" s="36">
        <v>2733</v>
      </c>
      <c r="O17" s="36">
        <v>11651</v>
      </c>
      <c r="P17" s="21">
        <v>112</v>
      </c>
      <c r="Q17" s="36">
        <f t="shared" si="1"/>
        <v>2682.932543299909</v>
      </c>
      <c r="R17" s="37">
        <f t="shared" si="2"/>
        <v>3353.6656791248861</v>
      </c>
      <c r="S17" s="37">
        <f t="shared" si="3"/>
        <v>3219.5190519598905</v>
      </c>
    </row>
    <row r="18" spans="1:19" ht="22.5" x14ac:dyDescent="0.2">
      <c r="A18" s="21" t="s">
        <v>930</v>
      </c>
      <c r="B18" s="21" t="s">
        <v>947</v>
      </c>
      <c r="C18" s="22" t="s">
        <v>913</v>
      </c>
      <c r="D18" s="23" t="s">
        <v>225</v>
      </c>
      <c r="E18" s="22" t="s">
        <v>878</v>
      </c>
      <c r="F18" s="36">
        <v>1068</v>
      </c>
      <c r="G18" s="36">
        <v>72104</v>
      </c>
      <c r="H18" s="36">
        <v>2505</v>
      </c>
      <c r="I18" s="36">
        <v>37946</v>
      </c>
      <c r="J18" s="36">
        <v>56168</v>
      </c>
      <c r="K18" s="36">
        <v>14824</v>
      </c>
      <c r="L18" s="36">
        <v>33455</v>
      </c>
      <c r="M18" s="36">
        <v>2982</v>
      </c>
      <c r="N18" s="36">
        <v>5382</v>
      </c>
      <c r="O18" s="36">
        <v>11158</v>
      </c>
      <c r="P18" s="21">
        <v>108</v>
      </c>
      <c r="Q18" s="36">
        <f t="shared" si="1"/>
        <v>2682.932543299909</v>
      </c>
      <c r="R18" s="37">
        <f t="shared" si="2"/>
        <v>3353.6656791248861</v>
      </c>
      <c r="S18" s="37">
        <f t="shared" si="3"/>
        <v>3219.5190519598905</v>
      </c>
    </row>
    <row r="19" spans="1:19" ht="22.5" x14ac:dyDescent="0.2">
      <c r="A19" s="21" t="s">
        <v>930</v>
      </c>
      <c r="B19" s="21" t="s">
        <v>947</v>
      </c>
      <c r="C19" s="22" t="s">
        <v>913</v>
      </c>
      <c r="D19" s="23" t="s">
        <v>226</v>
      </c>
      <c r="E19" s="22" t="s">
        <v>878</v>
      </c>
      <c r="F19" s="36">
        <v>629</v>
      </c>
      <c r="G19" s="36">
        <v>126896</v>
      </c>
      <c r="H19" s="36">
        <v>2768</v>
      </c>
      <c r="I19" s="36">
        <v>45743</v>
      </c>
      <c r="J19" s="36">
        <v>57463</v>
      </c>
      <c r="K19" s="36">
        <v>23107</v>
      </c>
      <c r="L19" s="36">
        <v>30181</v>
      </c>
      <c r="M19" s="36">
        <v>3504</v>
      </c>
      <c r="N19" s="36">
        <v>3533</v>
      </c>
      <c r="O19" s="36">
        <v>11789</v>
      </c>
      <c r="P19" s="21">
        <v>120</v>
      </c>
      <c r="Q19" s="36">
        <f t="shared" si="1"/>
        <v>2682.932543299909</v>
      </c>
      <c r="R19" s="37">
        <f t="shared" si="2"/>
        <v>3353.6656791248861</v>
      </c>
      <c r="S19" s="37">
        <f t="shared" si="3"/>
        <v>3219.5190519598905</v>
      </c>
    </row>
    <row r="20" spans="1:19" ht="22.5" x14ac:dyDescent="0.2">
      <c r="A20" s="21" t="s">
        <v>930</v>
      </c>
      <c r="B20" s="21" t="s">
        <v>973</v>
      </c>
      <c r="C20" s="22" t="s">
        <v>913</v>
      </c>
      <c r="D20" s="23" t="s">
        <v>402</v>
      </c>
      <c r="E20" s="22" t="s">
        <v>878</v>
      </c>
      <c r="F20" s="36">
        <v>1182</v>
      </c>
      <c r="G20" s="36">
        <v>154009</v>
      </c>
      <c r="H20" s="36">
        <v>3686</v>
      </c>
      <c r="I20" s="36">
        <v>65625</v>
      </c>
      <c r="J20" s="36">
        <v>101815</v>
      </c>
      <c r="K20" s="36">
        <v>30852</v>
      </c>
      <c r="L20" s="36">
        <v>49265</v>
      </c>
      <c r="M20" s="36">
        <v>4045</v>
      </c>
      <c r="N20" s="36">
        <v>6731</v>
      </c>
      <c r="O20" s="36">
        <v>21684</v>
      </c>
      <c r="P20" s="21">
        <v>130</v>
      </c>
      <c r="Q20" s="36">
        <f t="shared" si="1"/>
        <v>2682.932543299909</v>
      </c>
      <c r="R20" s="37">
        <f t="shared" si="2"/>
        <v>3353.6656791248861</v>
      </c>
      <c r="S20" s="37">
        <f t="shared" si="3"/>
        <v>3219.5190519598905</v>
      </c>
    </row>
    <row r="21" spans="1:19" ht="22.5" x14ac:dyDescent="0.2">
      <c r="A21" s="21" t="s">
        <v>930</v>
      </c>
      <c r="B21" s="21" t="s">
        <v>973</v>
      </c>
      <c r="C21" s="22" t="s">
        <v>913</v>
      </c>
      <c r="D21" s="23" t="s">
        <v>403</v>
      </c>
      <c r="E21" s="22" t="s">
        <v>878</v>
      </c>
      <c r="F21" s="36">
        <v>933</v>
      </c>
      <c r="G21" s="36">
        <v>112526</v>
      </c>
      <c r="H21" s="36">
        <v>2253</v>
      </c>
      <c r="I21" s="36">
        <v>40762</v>
      </c>
      <c r="J21" s="36">
        <v>60336</v>
      </c>
      <c r="K21" s="36">
        <v>16713</v>
      </c>
      <c r="L21" s="36">
        <v>37560</v>
      </c>
      <c r="M21" s="36">
        <v>2201</v>
      </c>
      <c r="N21" s="36">
        <v>4750</v>
      </c>
      <c r="O21" s="36">
        <v>15222</v>
      </c>
      <c r="P21" s="21">
        <v>109</v>
      </c>
      <c r="Q21" s="36">
        <f t="shared" si="1"/>
        <v>2682.932543299909</v>
      </c>
      <c r="R21" s="37">
        <f t="shared" si="2"/>
        <v>3353.6656791248861</v>
      </c>
      <c r="S21" s="37">
        <f t="shared" si="3"/>
        <v>3219.5190519598905</v>
      </c>
    </row>
    <row r="22" spans="1:19" ht="22.5" x14ac:dyDescent="0.2">
      <c r="A22" s="21" t="s">
        <v>930</v>
      </c>
      <c r="B22" s="21" t="s">
        <v>974</v>
      </c>
      <c r="C22" s="22" t="s">
        <v>913</v>
      </c>
      <c r="D22" s="23" t="s">
        <v>412</v>
      </c>
      <c r="E22" s="22" t="s">
        <v>878</v>
      </c>
      <c r="F22" s="36">
        <v>870</v>
      </c>
      <c r="G22" s="36">
        <v>37430</v>
      </c>
      <c r="H22" s="36">
        <v>1423</v>
      </c>
      <c r="I22" s="36">
        <v>22098</v>
      </c>
      <c r="J22" s="36">
        <v>33600</v>
      </c>
      <c r="K22" s="36">
        <v>5784</v>
      </c>
      <c r="L22" s="36">
        <v>11971</v>
      </c>
      <c r="M22" s="36">
        <v>1366</v>
      </c>
      <c r="N22" s="36">
        <v>2611</v>
      </c>
      <c r="O22" s="36">
        <v>7507</v>
      </c>
      <c r="P22" s="21">
        <v>72</v>
      </c>
      <c r="Q22" s="36">
        <f t="shared" si="1"/>
        <v>2682.932543299909</v>
      </c>
      <c r="R22" s="37">
        <f t="shared" si="2"/>
        <v>3353.6656791248861</v>
      </c>
      <c r="S22" s="37">
        <f t="shared" si="3"/>
        <v>3219.5190519598905</v>
      </c>
    </row>
    <row r="23" spans="1:19" ht="22.5" x14ac:dyDescent="0.2">
      <c r="A23" s="21" t="s">
        <v>930</v>
      </c>
      <c r="B23" s="21" t="s">
        <v>974</v>
      </c>
      <c r="C23" s="22" t="s">
        <v>913</v>
      </c>
      <c r="D23" s="23" t="s">
        <v>413</v>
      </c>
      <c r="E23" s="22" t="s">
        <v>878</v>
      </c>
      <c r="F23" s="36">
        <v>776</v>
      </c>
      <c r="G23" s="36">
        <v>51915</v>
      </c>
      <c r="H23" s="36">
        <v>1846</v>
      </c>
      <c r="I23" s="36">
        <v>27882</v>
      </c>
      <c r="J23" s="36">
        <v>28682</v>
      </c>
      <c r="K23" s="36">
        <v>6300</v>
      </c>
      <c r="L23" s="36">
        <v>18044</v>
      </c>
      <c r="M23" s="36">
        <v>3178</v>
      </c>
      <c r="N23" s="36">
        <v>1840</v>
      </c>
      <c r="O23" s="36">
        <v>7826</v>
      </c>
      <c r="P23" s="21">
        <v>64</v>
      </c>
      <c r="Q23" s="36">
        <f t="shared" si="1"/>
        <v>2682.932543299909</v>
      </c>
      <c r="R23" s="37">
        <f t="shared" si="2"/>
        <v>3353.6656791248861</v>
      </c>
      <c r="S23" s="37">
        <f t="shared" si="3"/>
        <v>3219.5190519598905</v>
      </c>
    </row>
    <row r="24" spans="1:19" ht="22.5" x14ac:dyDescent="0.2">
      <c r="A24" s="21" t="s">
        <v>930</v>
      </c>
      <c r="B24" s="21" t="s">
        <v>984</v>
      </c>
      <c r="C24" s="22" t="s">
        <v>913</v>
      </c>
      <c r="D24" s="23" t="s">
        <v>477</v>
      </c>
      <c r="E24" s="22" t="s">
        <v>878</v>
      </c>
      <c r="F24" s="36">
        <v>282</v>
      </c>
      <c r="G24" s="36">
        <v>100506</v>
      </c>
      <c r="H24" s="36">
        <v>3340</v>
      </c>
      <c r="I24" s="36">
        <v>53932</v>
      </c>
      <c r="J24" s="36">
        <v>63910</v>
      </c>
      <c r="K24" s="36">
        <v>20384</v>
      </c>
      <c r="L24" s="36">
        <v>28608</v>
      </c>
      <c r="M24" s="36">
        <v>2998</v>
      </c>
      <c r="N24" s="36">
        <v>2815</v>
      </c>
      <c r="O24" s="36">
        <v>12318</v>
      </c>
      <c r="P24" s="21">
        <v>103</v>
      </c>
      <c r="Q24" s="36">
        <f t="shared" si="1"/>
        <v>2682.932543299909</v>
      </c>
      <c r="R24" s="37">
        <f t="shared" si="2"/>
        <v>3353.6656791248861</v>
      </c>
      <c r="S24" s="37">
        <f t="shared" si="3"/>
        <v>3219.5190519598905</v>
      </c>
    </row>
    <row r="25" spans="1:19" ht="22.5" x14ac:dyDescent="0.2">
      <c r="A25" s="21" t="s">
        <v>930</v>
      </c>
      <c r="B25" s="21" t="s">
        <v>984</v>
      </c>
      <c r="C25" s="22" t="s">
        <v>913</v>
      </c>
      <c r="D25" s="23" t="s">
        <v>478</v>
      </c>
      <c r="E25" s="22" t="s">
        <v>878</v>
      </c>
      <c r="F25" s="36">
        <v>164</v>
      </c>
      <c r="G25" s="36">
        <v>111219</v>
      </c>
      <c r="H25" s="36">
        <v>4781</v>
      </c>
      <c r="I25" s="36">
        <v>52684</v>
      </c>
      <c r="J25" s="36">
        <v>47949</v>
      </c>
      <c r="K25" s="36">
        <v>26352</v>
      </c>
      <c r="L25" s="36">
        <v>36110</v>
      </c>
      <c r="M25" s="36">
        <v>1219</v>
      </c>
      <c r="N25" s="36">
        <v>2846</v>
      </c>
      <c r="O25" s="36">
        <v>9646</v>
      </c>
      <c r="P25" s="21">
        <v>108</v>
      </c>
      <c r="Q25" s="36">
        <f t="shared" si="1"/>
        <v>2682.932543299909</v>
      </c>
      <c r="R25" s="37">
        <f t="shared" si="2"/>
        <v>3353.6656791248861</v>
      </c>
      <c r="S25" s="37">
        <f t="shared" si="3"/>
        <v>3219.5190519598905</v>
      </c>
    </row>
    <row r="26" spans="1:19" ht="22.5" x14ac:dyDescent="0.2">
      <c r="A26" s="21" t="s">
        <v>930</v>
      </c>
      <c r="B26" s="21" t="s">
        <v>984</v>
      </c>
      <c r="C26" s="22" t="s">
        <v>913</v>
      </c>
      <c r="D26" s="23" t="s">
        <v>479</v>
      </c>
      <c r="E26" s="22" t="s">
        <v>878</v>
      </c>
      <c r="F26" s="36">
        <v>338</v>
      </c>
      <c r="G26" s="36">
        <v>86051</v>
      </c>
      <c r="H26" s="36">
        <v>2294</v>
      </c>
      <c r="I26" s="36">
        <v>47257</v>
      </c>
      <c r="J26" s="36">
        <v>61640</v>
      </c>
      <c r="K26" s="36">
        <v>17869</v>
      </c>
      <c r="L26" s="36">
        <v>27448</v>
      </c>
      <c r="M26" s="36">
        <v>1351</v>
      </c>
      <c r="N26" s="36">
        <v>1552</v>
      </c>
      <c r="O26" s="36">
        <v>8017</v>
      </c>
      <c r="P26" s="21">
        <v>112</v>
      </c>
      <c r="Q26" s="36">
        <f t="shared" si="1"/>
        <v>2682.932543299909</v>
      </c>
      <c r="R26" s="37">
        <f t="shared" si="2"/>
        <v>3353.6656791248861</v>
      </c>
      <c r="S26" s="37">
        <f t="shared" si="3"/>
        <v>3219.5190519598905</v>
      </c>
    </row>
    <row r="27" spans="1:19" ht="22.5" x14ac:dyDescent="0.2">
      <c r="A27" s="21" t="s">
        <v>930</v>
      </c>
      <c r="B27" s="21" t="s">
        <v>986</v>
      </c>
      <c r="C27" s="22" t="s">
        <v>913</v>
      </c>
      <c r="D27" s="23" t="s">
        <v>503</v>
      </c>
      <c r="E27" s="22" t="s">
        <v>878</v>
      </c>
      <c r="F27" s="36">
        <v>1625</v>
      </c>
      <c r="G27" s="36">
        <v>114299</v>
      </c>
      <c r="H27" s="36">
        <v>2907</v>
      </c>
      <c r="I27" s="36">
        <v>54543</v>
      </c>
      <c r="J27" s="36">
        <v>92620</v>
      </c>
      <c r="K27" s="36">
        <v>18586</v>
      </c>
      <c r="L27" s="36">
        <v>25685</v>
      </c>
      <c r="M27" s="36">
        <v>7830</v>
      </c>
      <c r="N27" s="36">
        <v>7873</v>
      </c>
      <c r="O27" s="36">
        <v>18028</v>
      </c>
      <c r="P27" s="21">
        <v>135</v>
      </c>
      <c r="Q27" s="36">
        <f t="shared" si="1"/>
        <v>2682.932543299909</v>
      </c>
      <c r="R27" s="37">
        <f t="shared" si="2"/>
        <v>3353.6656791248861</v>
      </c>
      <c r="S27" s="37">
        <f t="shared" si="3"/>
        <v>3219.5190519598905</v>
      </c>
    </row>
    <row r="28" spans="1:19" ht="22.5" x14ac:dyDescent="0.2">
      <c r="A28" s="21" t="s">
        <v>930</v>
      </c>
      <c r="B28" s="21" t="s">
        <v>988</v>
      </c>
      <c r="C28" s="22" t="s">
        <v>913</v>
      </c>
      <c r="D28" s="23" t="s">
        <v>513</v>
      </c>
      <c r="E28" s="22" t="s">
        <v>878</v>
      </c>
      <c r="F28" s="36">
        <v>634</v>
      </c>
      <c r="G28" s="36">
        <v>105047</v>
      </c>
      <c r="H28" s="36">
        <v>2652</v>
      </c>
      <c r="I28" s="36">
        <v>30606</v>
      </c>
      <c r="J28" s="36">
        <v>64342</v>
      </c>
      <c r="K28" s="36">
        <v>19124</v>
      </c>
      <c r="L28" s="36">
        <v>43773</v>
      </c>
      <c r="M28" s="36">
        <v>725</v>
      </c>
      <c r="N28" s="36">
        <v>1696</v>
      </c>
      <c r="O28" s="36">
        <v>7531</v>
      </c>
      <c r="P28" s="21">
        <v>92</v>
      </c>
      <c r="Q28" s="36">
        <f t="shared" si="1"/>
        <v>2682.932543299909</v>
      </c>
      <c r="R28" s="37">
        <f t="shared" si="2"/>
        <v>3353.6656791248861</v>
      </c>
      <c r="S28" s="37">
        <f t="shared" si="3"/>
        <v>3219.5190519598905</v>
      </c>
    </row>
    <row r="29" spans="1:19" ht="22.5" x14ac:dyDescent="0.2">
      <c r="A29" s="21" t="s">
        <v>930</v>
      </c>
      <c r="B29" s="21" t="s">
        <v>988</v>
      </c>
      <c r="C29" s="22" t="s">
        <v>913</v>
      </c>
      <c r="D29" s="23" t="s">
        <v>514</v>
      </c>
      <c r="E29" s="22" t="s">
        <v>878</v>
      </c>
      <c r="F29" s="36">
        <v>112</v>
      </c>
      <c r="G29" s="36">
        <v>92707</v>
      </c>
      <c r="H29" s="36">
        <v>2687</v>
      </c>
      <c r="I29" s="36">
        <v>34115</v>
      </c>
      <c r="J29" s="36">
        <v>70529</v>
      </c>
      <c r="K29" s="36">
        <v>22441</v>
      </c>
      <c r="L29" s="36">
        <v>45112</v>
      </c>
      <c r="M29" s="36">
        <v>564</v>
      </c>
      <c r="N29" s="36">
        <v>851</v>
      </c>
      <c r="O29" s="36">
        <v>6455</v>
      </c>
      <c r="P29" s="21">
        <v>95</v>
      </c>
      <c r="Q29" s="36">
        <f t="shared" si="1"/>
        <v>2682.932543299909</v>
      </c>
      <c r="R29" s="37">
        <f t="shared" si="2"/>
        <v>3353.6656791248861</v>
      </c>
      <c r="S29" s="37">
        <f t="shared" si="3"/>
        <v>3219.5190519598905</v>
      </c>
    </row>
    <row r="30" spans="1:19" ht="22.5" x14ac:dyDescent="0.2">
      <c r="A30" s="21" t="s">
        <v>930</v>
      </c>
      <c r="B30" s="21" t="s">
        <v>1009</v>
      </c>
      <c r="C30" s="22" t="s">
        <v>913</v>
      </c>
      <c r="D30" s="23" t="s">
        <v>676</v>
      </c>
      <c r="E30" s="22" t="s">
        <v>878</v>
      </c>
      <c r="F30" s="36">
        <v>537</v>
      </c>
      <c r="G30" s="36">
        <v>70205</v>
      </c>
      <c r="H30" s="36">
        <v>1463</v>
      </c>
      <c r="I30" s="36">
        <v>26255</v>
      </c>
      <c r="J30" s="36">
        <v>36191</v>
      </c>
      <c r="K30" s="36">
        <v>10778</v>
      </c>
      <c r="L30" s="36">
        <v>21501</v>
      </c>
      <c r="M30" s="36">
        <v>732</v>
      </c>
      <c r="N30" s="36">
        <v>3129</v>
      </c>
      <c r="O30" s="36">
        <v>13773</v>
      </c>
      <c r="P30" s="21">
        <v>72</v>
      </c>
      <c r="Q30" s="36">
        <f t="shared" si="1"/>
        <v>2682.932543299909</v>
      </c>
      <c r="R30" s="37">
        <f t="shared" si="2"/>
        <v>3353.6656791248861</v>
      </c>
      <c r="S30" s="37">
        <f t="shared" si="3"/>
        <v>3219.5190519598905</v>
      </c>
    </row>
    <row r="31" spans="1:19" ht="22.5" x14ac:dyDescent="0.2">
      <c r="A31" s="21" t="s">
        <v>930</v>
      </c>
      <c r="B31" s="21" t="s">
        <v>1009</v>
      </c>
      <c r="C31" s="22" t="s">
        <v>913</v>
      </c>
      <c r="D31" s="23" t="s">
        <v>677</v>
      </c>
      <c r="E31" s="22" t="s">
        <v>878</v>
      </c>
      <c r="F31" s="36">
        <v>524</v>
      </c>
      <c r="G31" s="36">
        <v>51391</v>
      </c>
      <c r="H31" s="36">
        <v>1313</v>
      </c>
      <c r="I31" s="36">
        <v>34481</v>
      </c>
      <c r="J31" s="36">
        <v>29818</v>
      </c>
      <c r="K31" s="36">
        <v>10666</v>
      </c>
      <c r="L31" s="36">
        <v>16315</v>
      </c>
      <c r="M31" s="36">
        <v>1022</v>
      </c>
      <c r="N31" s="36">
        <v>1615</v>
      </c>
      <c r="O31" s="36">
        <v>8916</v>
      </c>
      <c r="P31" s="21">
        <v>59</v>
      </c>
      <c r="Q31" s="36">
        <f t="shared" si="1"/>
        <v>2682.932543299909</v>
      </c>
      <c r="R31" s="37">
        <f t="shared" si="2"/>
        <v>3353.6656791248861</v>
      </c>
      <c r="S31" s="37">
        <f t="shared" si="3"/>
        <v>3219.5190519598905</v>
      </c>
    </row>
    <row r="32" spans="1:19" ht="22.5" x14ac:dyDescent="0.2">
      <c r="A32" s="21" t="s">
        <v>930</v>
      </c>
      <c r="B32" s="21" t="s">
        <v>1010</v>
      </c>
      <c r="C32" s="22" t="s">
        <v>913</v>
      </c>
      <c r="D32" s="23" t="s">
        <v>682</v>
      </c>
      <c r="E32" s="22" t="s">
        <v>878</v>
      </c>
      <c r="F32" s="36">
        <v>1147</v>
      </c>
      <c r="G32" s="36">
        <v>109233</v>
      </c>
      <c r="H32" s="36">
        <v>1062</v>
      </c>
      <c r="I32" s="36">
        <v>32458</v>
      </c>
      <c r="J32" s="36">
        <v>60556</v>
      </c>
      <c r="K32" s="36">
        <v>16150</v>
      </c>
      <c r="L32" s="36">
        <v>23248</v>
      </c>
      <c r="M32" s="36">
        <v>1570</v>
      </c>
      <c r="N32" s="36">
        <v>6119</v>
      </c>
      <c r="O32" s="36">
        <v>9177</v>
      </c>
      <c r="P32" s="21">
        <v>73</v>
      </c>
      <c r="Q32" s="36">
        <f t="shared" si="1"/>
        <v>2682.932543299909</v>
      </c>
      <c r="R32" s="37">
        <f t="shared" si="2"/>
        <v>3353.6656791248861</v>
      </c>
      <c r="S32" s="37">
        <f t="shared" si="3"/>
        <v>3219.5190519598905</v>
      </c>
    </row>
    <row r="33" spans="1:19" ht="22.5" x14ac:dyDescent="0.2">
      <c r="A33" s="21" t="s">
        <v>930</v>
      </c>
      <c r="B33" s="21" t="s">
        <v>1010</v>
      </c>
      <c r="C33" s="22" t="s">
        <v>913</v>
      </c>
      <c r="D33" s="23" t="s">
        <v>683</v>
      </c>
      <c r="E33" s="22" t="s">
        <v>878</v>
      </c>
      <c r="F33" s="36">
        <v>1056</v>
      </c>
      <c r="G33" s="36">
        <v>148018</v>
      </c>
      <c r="H33" s="36">
        <v>2068</v>
      </c>
      <c r="I33" s="36">
        <v>36509</v>
      </c>
      <c r="J33" s="36">
        <v>71585</v>
      </c>
      <c r="K33" s="36">
        <v>25553</v>
      </c>
      <c r="L33" s="36">
        <v>30884</v>
      </c>
      <c r="M33" s="36">
        <v>2011</v>
      </c>
      <c r="N33" s="36">
        <v>7009</v>
      </c>
      <c r="O33" s="36">
        <v>9122</v>
      </c>
      <c r="P33" s="21">
        <v>85</v>
      </c>
      <c r="Q33" s="36">
        <f t="shared" si="1"/>
        <v>2682.932543299909</v>
      </c>
      <c r="R33" s="37">
        <f t="shared" si="2"/>
        <v>3353.6656791248861</v>
      </c>
      <c r="S33" s="37">
        <f t="shared" si="3"/>
        <v>3219.5190519598905</v>
      </c>
    </row>
    <row r="34" spans="1:19" ht="6.75" customHeight="1" x14ac:dyDescent="0.2"/>
    <row r="35" spans="1:19" x14ac:dyDescent="0.2">
      <c r="E35" s="35" t="s">
        <v>1036</v>
      </c>
      <c r="F35" s="15">
        <f>SUM(F12:F33)</f>
        <v>17345</v>
      </c>
      <c r="G35" s="15">
        <f t="shared" ref="G35:P35" si="4">SUM(G12:G33)</f>
        <v>2099356</v>
      </c>
      <c r="H35" s="15">
        <f t="shared" si="4"/>
        <v>49864</v>
      </c>
      <c r="I35" s="15">
        <f t="shared" si="4"/>
        <v>909238</v>
      </c>
      <c r="J35" s="15">
        <f t="shared" si="4"/>
        <v>1291005</v>
      </c>
      <c r="K35" s="15">
        <f t="shared" si="4"/>
        <v>391946</v>
      </c>
      <c r="L35" s="15">
        <f t="shared" si="4"/>
        <v>698499</v>
      </c>
      <c r="M35" s="15">
        <f t="shared" si="4"/>
        <v>50325</v>
      </c>
      <c r="N35" s="15">
        <f t="shared" si="4"/>
        <v>81469</v>
      </c>
      <c r="O35" s="15">
        <f t="shared" si="4"/>
        <v>262617</v>
      </c>
      <c r="P35" s="15">
        <f t="shared" si="4"/>
        <v>2194</v>
      </c>
    </row>
    <row r="36" spans="1:19" ht="11.25" customHeight="1" x14ac:dyDescent="0.2">
      <c r="E36" s="35" t="s">
        <v>1035</v>
      </c>
      <c r="F36" s="16">
        <v>3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>
        <v>1</v>
      </c>
      <c r="M36" s="16">
        <v>1</v>
      </c>
      <c r="N36" s="16">
        <v>1</v>
      </c>
      <c r="O36" s="16">
        <v>1</v>
      </c>
      <c r="P36" s="17"/>
    </row>
    <row r="37" spans="1:19" x14ac:dyDescent="0.2">
      <c r="E37" s="35" t="s">
        <v>1038</v>
      </c>
      <c r="F37" s="15">
        <f>F36*F35</f>
        <v>52035</v>
      </c>
      <c r="G37" s="15">
        <f t="shared" ref="G37:O37" si="5">G36*G35</f>
        <v>2099356</v>
      </c>
      <c r="H37" s="15">
        <f t="shared" si="5"/>
        <v>49864</v>
      </c>
      <c r="I37" s="15">
        <f t="shared" si="5"/>
        <v>909238</v>
      </c>
      <c r="J37" s="15">
        <f t="shared" si="5"/>
        <v>1291005</v>
      </c>
      <c r="K37" s="15">
        <f t="shared" si="5"/>
        <v>391946</v>
      </c>
      <c r="L37" s="15">
        <f t="shared" si="5"/>
        <v>698499</v>
      </c>
      <c r="M37" s="15">
        <f t="shared" si="5"/>
        <v>50325</v>
      </c>
      <c r="N37" s="15">
        <f t="shared" si="5"/>
        <v>81469</v>
      </c>
      <c r="O37" s="15">
        <f t="shared" si="5"/>
        <v>262617</v>
      </c>
      <c r="P37" s="17"/>
    </row>
    <row r="38" spans="1:19" ht="4.5" customHeight="1" x14ac:dyDescent="0.2"/>
    <row r="39" spans="1:19" x14ac:dyDescent="0.2">
      <c r="E39" s="35" t="s">
        <v>1039</v>
      </c>
      <c r="F39" s="14">
        <f>SUM(F37:O37)</f>
        <v>5886354</v>
      </c>
    </row>
    <row r="40" spans="1:19" x14ac:dyDescent="0.2">
      <c r="E40" s="35" t="s">
        <v>1040</v>
      </c>
      <c r="F40" s="14">
        <f>P35</f>
        <v>2194</v>
      </c>
    </row>
    <row r="41" spans="1:19" ht="4.5" customHeight="1" x14ac:dyDescent="0.2"/>
    <row r="42" spans="1:19" x14ac:dyDescent="0.2">
      <c r="E42" s="20" t="s">
        <v>1037</v>
      </c>
      <c r="F42" s="18">
        <f>F39/F40</f>
        <v>2682.932543299909</v>
      </c>
      <c r="G42" s="19" t="s">
        <v>1041</v>
      </c>
    </row>
    <row r="43" spans="1:19" ht="4.5" customHeight="1" x14ac:dyDescent="0.2"/>
    <row r="44" spans="1:19" x14ac:dyDescent="0.2">
      <c r="E44" s="30" t="s">
        <v>1043</v>
      </c>
      <c r="F44" s="31">
        <f>F42*1.25</f>
        <v>3353.6656791248861</v>
      </c>
      <c r="G44" s="32" t="s">
        <v>1041</v>
      </c>
    </row>
    <row r="45" spans="1:19" x14ac:dyDescent="0.2">
      <c r="E45" s="30" t="s">
        <v>1044</v>
      </c>
      <c r="F45" s="33">
        <f>F42*1.2</f>
        <v>3219.5190519598905</v>
      </c>
      <c r="G4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34 D46:D1048576">
    <cfRule type="duplicateValues" dxfId="270" priority="6"/>
  </conditionalFormatting>
  <conditionalFormatting sqref="D12:D33">
    <cfRule type="duplicateValues" dxfId="269" priority="5"/>
  </conditionalFormatting>
  <conditionalFormatting sqref="D35:D40 D42:D45">
    <cfRule type="duplicateValues" dxfId="268" priority="4"/>
  </conditionalFormatting>
  <conditionalFormatting sqref="D1:D9">
    <cfRule type="duplicateValues" dxfId="267" priority="3"/>
  </conditionalFormatting>
  <conditionalFormatting sqref="D41">
    <cfRule type="duplicateValues" dxfId="266" priority="2"/>
  </conditionalFormatting>
  <conditionalFormatting sqref="D10">
    <cfRule type="duplicateValues" dxfId="265" priority="1"/>
  </conditionalFormatting>
  <printOptions horizontalCentered="1"/>
  <pageMargins left="0.11811023622047245" right="0.11811023622047245" top="0.78740157480314965" bottom="0.59055118110236227" header="0.31496062992125984" footer="0.31496062992125984"/>
  <pageSetup paperSize="9" scale="71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K19" sqref="K19"/>
    </sheetView>
  </sheetViews>
  <sheetFormatPr defaultRowHeight="11.25" x14ac:dyDescent="0.2"/>
  <cols>
    <col min="1" max="1" width="14.140625" style="9" bestFit="1" customWidth="1"/>
    <col min="2" max="2" width="7.85546875" style="9" bestFit="1" customWidth="1"/>
    <col min="3" max="3" width="8" style="5" bestFit="1" customWidth="1"/>
    <col min="4" max="4" width="16.71093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994</v>
      </c>
      <c r="C12" s="22" t="s">
        <v>913</v>
      </c>
      <c r="D12" s="23" t="s">
        <v>552</v>
      </c>
      <c r="E12" s="22" t="s">
        <v>902</v>
      </c>
      <c r="F12" s="36">
        <v>727</v>
      </c>
      <c r="G12" s="36">
        <v>76851</v>
      </c>
      <c r="H12" s="36">
        <v>1752</v>
      </c>
      <c r="I12" s="36">
        <v>36615</v>
      </c>
      <c r="J12" s="36">
        <v>56541</v>
      </c>
      <c r="K12" s="36">
        <v>11391</v>
      </c>
      <c r="L12" s="36">
        <v>48391</v>
      </c>
      <c r="M12" s="36">
        <v>3137</v>
      </c>
      <c r="N12" s="36">
        <v>4092</v>
      </c>
      <c r="O12" s="36">
        <v>17446</v>
      </c>
      <c r="P12" s="21">
        <v>108</v>
      </c>
      <c r="Q12" s="36">
        <f>F21</f>
        <v>2392.5648148148148</v>
      </c>
      <c r="R12" s="37">
        <f>F23</f>
        <v>2990.7060185185182</v>
      </c>
      <c r="S12" s="37">
        <f>F24</f>
        <v>2871.0777777777776</v>
      </c>
    </row>
    <row r="14" spans="1:19" x14ac:dyDescent="0.2">
      <c r="E14" s="35" t="s">
        <v>1036</v>
      </c>
      <c r="F14" s="15">
        <f>SUM(F12)</f>
        <v>727</v>
      </c>
      <c r="G14" s="15">
        <f t="shared" ref="G14:P14" si="0">SUM(G12)</f>
        <v>76851</v>
      </c>
      <c r="H14" s="15">
        <f t="shared" si="0"/>
        <v>1752</v>
      </c>
      <c r="I14" s="15">
        <f t="shared" si="0"/>
        <v>36615</v>
      </c>
      <c r="J14" s="15">
        <f t="shared" si="0"/>
        <v>56541</v>
      </c>
      <c r="K14" s="15">
        <f t="shared" si="0"/>
        <v>11391</v>
      </c>
      <c r="L14" s="15">
        <f t="shared" si="0"/>
        <v>48391</v>
      </c>
      <c r="M14" s="15">
        <f t="shared" si="0"/>
        <v>3137</v>
      </c>
      <c r="N14" s="15">
        <f t="shared" si="0"/>
        <v>4092</v>
      </c>
      <c r="O14" s="15">
        <f t="shared" si="0"/>
        <v>17446</v>
      </c>
      <c r="P14" s="15">
        <f t="shared" si="0"/>
        <v>108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2181</v>
      </c>
      <c r="G16" s="15">
        <f t="shared" ref="G16:O16" si="1">G15*G14</f>
        <v>76851</v>
      </c>
      <c r="H16" s="15">
        <f t="shared" si="1"/>
        <v>1752</v>
      </c>
      <c r="I16" s="15">
        <f t="shared" si="1"/>
        <v>36615</v>
      </c>
      <c r="J16" s="15">
        <f t="shared" si="1"/>
        <v>56541</v>
      </c>
      <c r="K16" s="15">
        <f t="shared" si="1"/>
        <v>11391</v>
      </c>
      <c r="L16" s="15">
        <f t="shared" si="1"/>
        <v>48391</v>
      </c>
      <c r="M16" s="15">
        <f t="shared" si="1"/>
        <v>3137</v>
      </c>
      <c r="N16" s="15">
        <f t="shared" si="1"/>
        <v>4092</v>
      </c>
      <c r="O16" s="15">
        <f t="shared" si="1"/>
        <v>17446</v>
      </c>
      <c r="P16" s="17"/>
    </row>
    <row r="18" spans="5:7" x14ac:dyDescent="0.2">
      <c r="E18" s="35" t="s">
        <v>1039</v>
      </c>
      <c r="F18" s="14">
        <f>SUM(F16:O16)</f>
        <v>258397</v>
      </c>
    </row>
    <row r="19" spans="5:7" x14ac:dyDescent="0.2">
      <c r="E19" s="35" t="s">
        <v>1040</v>
      </c>
      <c r="F19" s="14">
        <f>P14</f>
        <v>108</v>
      </c>
    </row>
    <row r="21" spans="5:7" x14ac:dyDescent="0.2">
      <c r="E21" s="20" t="s">
        <v>1037</v>
      </c>
      <c r="F21" s="18">
        <f>F18/F19</f>
        <v>2392.5648148148148</v>
      </c>
      <c r="G21" s="19" t="s">
        <v>1041</v>
      </c>
    </row>
    <row r="23" spans="5:7" x14ac:dyDescent="0.2">
      <c r="E23" s="30" t="s">
        <v>1043</v>
      </c>
      <c r="F23" s="31">
        <f>F21*1.25</f>
        <v>2990.7060185185182</v>
      </c>
      <c r="G23" s="32" t="s">
        <v>1041</v>
      </c>
    </row>
    <row r="24" spans="5:7" x14ac:dyDescent="0.2">
      <c r="E24" s="30" t="s">
        <v>1044</v>
      </c>
      <c r="F24" s="33">
        <f>F21*1.2</f>
        <v>2871.0777777777776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64" priority="5"/>
  </conditionalFormatting>
  <conditionalFormatting sqref="D12">
    <cfRule type="duplicateValues" dxfId="263" priority="4"/>
  </conditionalFormatting>
  <conditionalFormatting sqref="D14:D24">
    <cfRule type="duplicateValues" dxfId="262" priority="3"/>
  </conditionalFormatting>
  <conditionalFormatting sqref="D1:D9">
    <cfRule type="duplicateValues" dxfId="261" priority="2"/>
  </conditionalFormatting>
  <conditionalFormatting sqref="D10">
    <cfRule type="duplicateValues" dxfId="26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0" sqref="M20"/>
    </sheetView>
  </sheetViews>
  <sheetFormatPr defaultRowHeight="11.25" x14ac:dyDescent="0.2"/>
  <cols>
    <col min="1" max="1" width="14.140625" style="9" bestFit="1" customWidth="1"/>
    <col min="2" max="2" width="9.42578125" style="9" bestFit="1" customWidth="1"/>
    <col min="3" max="3" width="8" style="5" bestFit="1" customWidth="1"/>
    <col min="4" max="4" width="14.425781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970</v>
      </c>
      <c r="C12" s="22" t="s">
        <v>938</v>
      </c>
      <c r="D12" s="23" t="s">
        <v>386</v>
      </c>
      <c r="E12" s="22" t="s">
        <v>894</v>
      </c>
      <c r="F12" s="36">
        <v>1580</v>
      </c>
      <c r="G12" s="36">
        <v>84222</v>
      </c>
      <c r="H12" s="36">
        <v>2758</v>
      </c>
      <c r="I12" s="36">
        <v>21074</v>
      </c>
      <c r="J12" s="36">
        <v>30082</v>
      </c>
      <c r="K12" s="36">
        <v>7868</v>
      </c>
      <c r="L12" s="36">
        <v>15802</v>
      </c>
      <c r="M12" s="36">
        <v>4784</v>
      </c>
      <c r="N12" s="36">
        <v>4683</v>
      </c>
      <c r="O12" s="36">
        <v>11943</v>
      </c>
      <c r="P12" s="21">
        <v>88</v>
      </c>
      <c r="Q12" s="36">
        <f>F21</f>
        <v>2135.8636363636365</v>
      </c>
      <c r="R12" s="37">
        <f>F23</f>
        <v>2669.8295454545455</v>
      </c>
      <c r="S12" s="37">
        <f>F24</f>
        <v>2563.0363636363636</v>
      </c>
    </row>
    <row r="14" spans="1:19" x14ac:dyDescent="0.2">
      <c r="E14" s="35" t="s">
        <v>1036</v>
      </c>
      <c r="F14" s="15">
        <f>SUM(F12)</f>
        <v>1580</v>
      </c>
      <c r="G14" s="15">
        <f t="shared" ref="G14:P14" si="0">SUM(G12)</f>
        <v>84222</v>
      </c>
      <c r="H14" s="15">
        <f t="shared" si="0"/>
        <v>2758</v>
      </c>
      <c r="I14" s="15">
        <f t="shared" si="0"/>
        <v>21074</v>
      </c>
      <c r="J14" s="15">
        <f t="shared" si="0"/>
        <v>30082</v>
      </c>
      <c r="K14" s="15">
        <f t="shared" si="0"/>
        <v>7868</v>
      </c>
      <c r="L14" s="15">
        <f t="shared" si="0"/>
        <v>15802</v>
      </c>
      <c r="M14" s="15">
        <f t="shared" si="0"/>
        <v>4784</v>
      </c>
      <c r="N14" s="15">
        <f t="shared" si="0"/>
        <v>4683</v>
      </c>
      <c r="O14" s="15">
        <f t="shared" si="0"/>
        <v>11943</v>
      </c>
      <c r="P14" s="15">
        <f t="shared" si="0"/>
        <v>88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4740</v>
      </c>
      <c r="G16" s="15">
        <f t="shared" ref="G16:O16" si="1">G15*G14</f>
        <v>84222</v>
      </c>
      <c r="H16" s="15">
        <f t="shared" si="1"/>
        <v>2758</v>
      </c>
      <c r="I16" s="15">
        <f t="shared" si="1"/>
        <v>21074</v>
      </c>
      <c r="J16" s="15">
        <f t="shared" si="1"/>
        <v>30082</v>
      </c>
      <c r="K16" s="15">
        <f t="shared" si="1"/>
        <v>7868</v>
      </c>
      <c r="L16" s="15">
        <f t="shared" si="1"/>
        <v>15802</v>
      </c>
      <c r="M16" s="15">
        <f t="shared" si="1"/>
        <v>4784</v>
      </c>
      <c r="N16" s="15">
        <f t="shared" si="1"/>
        <v>4683</v>
      </c>
      <c r="O16" s="15">
        <f t="shared" si="1"/>
        <v>11943</v>
      </c>
      <c r="P16" s="17"/>
    </row>
    <row r="18" spans="5:7" x14ac:dyDescent="0.2">
      <c r="E18" s="35" t="s">
        <v>1039</v>
      </c>
      <c r="F18" s="14">
        <f>SUM(F16:O16)</f>
        <v>187956</v>
      </c>
    </row>
    <row r="19" spans="5:7" x14ac:dyDescent="0.2">
      <c r="E19" s="35" t="s">
        <v>1040</v>
      </c>
      <c r="F19" s="14">
        <f>P14</f>
        <v>88</v>
      </c>
    </row>
    <row r="21" spans="5:7" x14ac:dyDescent="0.2">
      <c r="E21" s="20" t="s">
        <v>1037</v>
      </c>
      <c r="F21" s="18">
        <f>F18/F19</f>
        <v>2135.8636363636365</v>
      </c>
      <c r="G21" s="19" t="s">
        <v>1041</v>
      </c>
    </row>
    <row r="23" spans="5:7" x14ac:dyDescent="0.2">
      <c r="E23" s="30" t="s">
        <v>1043</v>
      </c>
      <c r="F23" s="31">
        <f>F21*1.25</f>
        <v>2669.8295454545455</v>
      </c>
      <c r="G23" s="32" t="s">
        <v>1041</v>
      </c>
    </row>
    <row r="24" spans="5:7" x14ac:dyDescent="0.2">
      <c r="E24" s="30" t="s">
        <v>1044</v>
      </c>
      <c r="F24" s="33">
        <f>F21*1.2</f>
        <v>2563.0363636363636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59" priority="5"/>
  </conditionalFormatting>
  <conditionalFormatting sqref="D12">
    <cfRule type="duplicateValues" dxfId="258" priority="4"/>
  </conditionalFormatting>
  <conditionalFormatting sqref="D14:D24">
    <cfRule type="duplicateValues" dxfId="257" priority="3"/>
  </conditionalFormatting>
  <conditionalFormatting sqref="D1:D9">
    <cfRule type="duplicateValues" dxfId="256" priority="2"/>
  </conditionalFormatting>
  <conditionalFormatting sqref="D10">
    <cfRule type="duplicateValues" dxfId="25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1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14.5703125" style="5" bestFit="1" customWidth="1"/>
    <col min="4" max="4" width="30.140625" style="9" bestFit="1" customWidth="1"/>
    <col min="5" max="5" width="41.5703125" style="5" customWidth="1"/>
    <col min="6" max="6" width="8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948</v>
      </c>
      <c r="C12" s="22" t="s">
        <v>934</v>
      </c>
      <c r="D12" s="23" t="s">
        <v>243</v>
      </c>
      <c r="E12" s="22" t="s">
        <v>881</v>
      </c>
      <c r="F12" s="36">
        <v>2904</v>
      </c>
      <c r="G12" s="36">
        <v>34190</v>
      </c>
      <c r="H12" s="36">
        <v>2855</v>
      </c>
      <c r="I12" s="36">
        <v>1254</v>
      </c>
      <c r="J12" s="36">
        <v>26338</v>
      </c>
      <c r="K12" s="36">
        <v>3849</v>
      </c>
      <c r="L12" s="36">
        <v>3428</v>
      </c>
      <c r="M12" s="36">
        <v>23152</v>
      </c>
      <c r="N12" s="36">
        <v>11047</v>
      </c>
      <c r="O12" s="36">
        <v>9985</v>
      </c>
      <c r="P12" s="21">
        <v>55</v>
      </c>
      <c r="Q12" s="36">
        <f>F28</f>
        <v>2367.2200704225352</v>
      </c>
      <c r="R12" s="37">
        <f>F30</f>
        <v>2959.0250880281692</v>
      </c>
      <c r="S12" s="37">
        <f>F31</f>
        <v>2840.6640845070419</v>
      </c>
    </row>
    <row r="13" spans="1:19" x14ac:dyDescent="0.2">
      <c r="A13" s="21" t="s">
        <v>928</v>
      </c>
      <c r="B13" s="21" t="s">
        <v>952</v>
      </c>
      <c r="C13" s="22" t="s">
        <v>934</v>
      </c>
      <c r="D13" s="23" t="s">
        <v>262</v>
      </c>
      <c r="E13" s="22" t="s">
        <v>881</v>
      </c>
      <c r="F13" s="36">
        <v>3025</v>
      </c>
      <c r="G13" s="36">
        <v>42709</v>
      </c>
      <c r="H13" s="36">
        <v>12985</v>
      </c>
      <c r="I13" s="36">
        <v>15777</v>
      </c>
      <c r="J13" s="36">
        <v>25893</v>
      </c>
      <c r="K13" s="36">
        <v>4512</v>
      </c>
      <c r="L13" s="36">
        <v>5593</v>
      </c>
      <c r="M13" s="36">
        <v>34125</v>
      </c>
      <c r="N13" s="36">
        <v>11787</v>
      </c>
      <c r="O13" s="36">
        <v>4842</v>
      </c>
      <c r="P13" s="21">
        <v>60</v>
      </c>
      <c r="Q13" s="36">
        <f>Q12</f>
        <v>2367.2200704225352</v>
      </c>
      <c r="R13" s="37">
        <f t="shared" ref="R13:S15" si="0">R12</f>
        <v>2959.0250880281692</v>
      </c>
      <c r="S13" s="37">
        <f t="shared" si="0"/>
        <v>2840.6640845070419</v>
      </c>
    </row>
    <row r="14" spans="1:19" x14ac:dyDescent="0.2">
      <c r="A14" s="21" t="s">
        <v>928</v>
      </c>
      <c r="B14" s="21" t="s">
        <v>956</v>
      </c>
      <c r="C14" s="22" t="s">
        <v>957</v>
      </c>
      <c r="D14" s="23" t="s">
        <v>302</v>
      </c>
      <c r="E14" s="22" t="s">
        <v>881</v>
      </c>
      <c r="F14" s="36">
        <v>2520</v>
      </c>
      <c r="G14" s="36">
        <v>41156</v>
      </c>
      <c r="H14" s="36">
        <v>3437</v>
      </c>
      <c r="I14" s="36">
        <v>4581</v>
      </c>
      <c r="J14" s="36">
        <v>33807</v>
      </c>
      <c r="K14" s="36">
        <v>4243</v>
      </c>
      <c r="L14" s="36">
        <v>7860</v>
      </c>
      <c r="M14" s="36">
        <v>17165</v>
      </c>
      <c r="N14" s="36">
        <v>5740</v>
      </c>
      <c r="O14" s="36">
        <v>2461</v>
      </c>
      <c r="P14" s="21">
        <v>78</v>
      </c>
      <c r="Q14" s="36">
        <f t="shared" ref="Q14:Q15" si="1">Q13</f>
        <v>2367.2200704225352</v>
      </c>
      <c r="R14" s="37">
        <f t="shared" si="0"/>
        <v>2959.0250880281692</v>
      </c>
      <c r="S14" s="37">
        <f t="shared" si="0"/>
        <v>2840.6640845070419</v>
      </c>
    </row>
    <row r="15" spans="1:19" x14ac:dyDescent="0.2">
      <c r="A15" s="21" t="s">
        <v>928</v>
      </c>
      <c r="B15" s="21" t="s">
        <v>960</v>
      </c>
      <c r="C15" s="22" t="s">
        <v>957</v>
      </c>
      <c r="D15" s="23" t="s">
        <v>329</v>
      </c>
      <c r="E15" s="22" t="s">
        <v>881</v>
      </c>
      <c r="F15" s="36">
        <v>2873</v>
      </c>
      <c r="G15" s="36">
        <v>40798</v>
      </c>
      <c r="H15" s="36">
        <v>6117</v>
      </c>
      <c r="I15" s="36">
        <v>5733</v>
      </c>
      <c r="J15" s="36">
        <v>27411</v>
      </c>
      <c r="K15" s="36">
        <v>1378</v>
      </c>
      <c r="L15" s="36">
        <v>2782</v>
      </c>
      <c r="M15" s="36">
        <v>37237</v>
      </c>
      <c r="N15" s="36">
        <v>15612</v>
      </c>
      <c r="O15" s="36">
        <v>8424</v>
      </c>
      <c r="P15" s="21">
        <v>84</v>
      </c>
      <c r="Q15" s="36">
        <f t="shared" si="1"/>
        <v>2367.2200704225352</v>
      </c>
      <c r="R15" s="37">
        <f t="shared" si="0"/>
        <v>2959.0250880281692</v>
      </c>
      <c r="S15" s="37">
        <f t="shared" si="0"/>
        <v>2840.6640845070419</v>
      </c>
    </row>
    <row r="16" spans="1:19" x14ac:dyDescent="0.2">
      <c r="A16" s="21" t="s">
        <v>928</v>
      </c>
      <c r="B16" s="21" t="s">
        <v>996</v>
      </c>
      <c r="C16" s="22" t="s">
        <v>934</v>
      </c>
      <c r="D16" s="23" t="s">
        <v>593</v>
      </c>
      <c r="E16" s="22" t="s">
        <v>881</v>
      </c>
      <c r="F16" s="36">
        <v>3807</v>
      </c>
      <c r="G16" s="36">
        <v>55860</v>
      </c>
      <c r="H16" s="36">
        <v>8580</v>
      </c>
      <c r="I16" s="36">
        <v>7729</v>
      </c>
      <c r="J16" s="36">
        <v>24662</v>
      </c>
      <c r="K16" s="36">
        <v>5878</v>
      </c>
      <c r="L16" s="36">
        <v>7081</v>
      </c>
      <c r="M16" s="36">
        <v>40081</v>
      </c>
      <c r="N16" s="36">
        <v>21073</v>
      </c>
      <c r="O16" s="36">
        <v>9602</v>
      </c>
      <c r="P16" s="21">
        <v>60</v>
      </c>
      <c r="Q16" s="36">
        <f t="shared" ref="Q16:Q19" si="2">Q15</f>
        <v>2367.2200704225352</v>
      </c>
      <c r="R16" s="37">
        <f t="shared" ref="R16:R19" si="3">R15</f>
        <v>2959.0250880281692</v>
      </c>
      <c r="S16" s="37">
        <f t="shared" ref="S16:S19" si="4">S15</f>
        <v>2840.6640845070419</v>
      </c>
    </row>
    <row r="17" spans="1:19" x14ac:dyDescent="0.2">
      <c r="A17" s="21" t="s">
        <v>928</v>
      </c>
      <c r="B17" s="21" t="s">
        <v>1004</v>
      </c>
      <c r="C17" s="22" t="s">
        <v>934</v>
      </c>
      <c r="D17" s="23" t="s">
        <v>646</v>
      </c>
      <c r="E17" s="22" t="s">
        <v>881</v>
      </c>
      <c r="F17" s="36">
        <v>4703</v>
      </c>
      <c r="G17" s="36">
        <v>54062</v>
      </c>
      <c r="H17" s="36">
        <v>6975</v>
      </c>
      <c r="I17" s="36">
        <v>2801</v>
      </c>
      <c r="J17" s="36">
        <v>34352</v>
      </c>
      <c r="K17" s="36">
        <v>8016</v>
      </c>
      <c r="L17" s="36">
        <v>677</v>
      </c>
      <c r="M17" s="36">
        <v>36395</v>
      </c>
      <c r="N17" s="36">
        <v>18105</v>
      </c>
      <c r="O17" s="36">
        <v>4556</v>
      </c>
      <c r="P17" s="21">
        <v>72</v>
      </c>
      <c r="Q17" s="36">
        <f t="shared" si="2"/>
        <v>2367.2200704225352</v>
      </c>
      <c r="R17" s="37">
        <f t="shared" si="3"/>
        <v>2959.0250880281692</v>
      </c>
      <c r="S17" s="37">
        <f t="shared" si="4"/>
        <v>2840.6640845070419</v>
      </c>
    </row>
    <row r="18" spans="1:19" x14ac:dyDescent="0.2">
      <c r="A18" s="21" t="s">
        <v>928</v>
      </c>
      <c r="B18" s="21" t="s">
        <v>1022</v>
      </c>
      <c r="C18" s="22" t="s">
        <v>957</v>
      </c>
      <c r="D18" s="23" t="s">
        <v>778</v>
      </c>
      <c r="E18" s="22" t="s">
        <v>881</v>
      </c>
      <c r="F18" s="36">
        <v>5279</v>
      </c>
      <c r="G18" s="36">
        <v>80338</v>
      </c>
      <c r="H18" s="36">
        <v>5215</v>
      </c>
      <c r="I18" s="36">
        <v>1352</v>
      </c>
      <c r="J18" s="36">
        <v>32337</v>
      </c>
      <c r="K18" s="36">
        <v>8265</v>
      </c>
      <c r="L18" s="36">
        <v>9280</v>
      </c>
      <c r="M18" s="36">
        <v>27112</v>
      </c>
      <c r="N18" s="36">
        <v>11556</v>
      </c>
      <c r="O18" s="36">
        <v>8594</v>
      </c>
      <c r="P18" s="21">
        <v>90</v>
      </c>
      <c r="Q18" s="36">
        <f t="shared" si="2"/>
        <v>2367.2200704225352</v>
      </c>
      <c r="R18" s="37">
        <f t="shared" si="3"/>
        <v>2959.0250880281692</v>
      </c>
      <c r="S18" s="37">
        <f t="shared" si="4"/>
        <v>2840.6640845070419</v>
      </c>
    </row>
    <row r="19" spans="1:19" x14ac:dyDescent="0.2">
      <c r="A19" s="21" t="s">
        <v>928</v>
      </c>
      <c r="B19" s="21" t="s">
        <v>1031</v>
      </c>
      <c r="C19" s="22" t="s">
        <v>934</v>
      </c>
      <c r="D19" s="23" t="s">
        <v>825</v>
      </c>
      <c r="E19" s="22" t="s">
        <v>881</v>
      </c>
      <c r="F19" s="36">
        <v>2433</v>
      </c>
      <c r="G19" s="36">
        <v>57326</v>
      </c>
      <c r="H19" s="36">
        <v>5946</v>
      </c>
      <c r="I19" s="36">
        <v>3758</v>
      </c>
      <c r="J19" s="36">
        <v>43026</v>
      </c>
      <c r="K19" s="36">
        <v>6802</v>
      </c>
      <c r="L19" s="36">
        <v>7444</v>
      </c>
      <c r="M19" s="36">
        <v>43300</v>
      </c>
      <c r="N19" s="36">
        <v>16511</v>
      </c>
      <c r="O19" s="36">
        <v>7039</v>
      </c>
      <c r="P19" s="21">
        <v>69</v>
      </c>
      <c r="Q19" s="36">
        <f t="shared" si="2"/>
        <v>2367.2200704225352</v>
      </c>
      <c r="R19" s="37">
        <f t="shared" si="3"/>
        <v>2959.0250880281692</v>
      </c>
      <c r="S19" s="37">
        <f t="shared" si="4"/>
        <v>2840.6640845070419</v>
      </c>
    </row>
    <row r="21" spans="1:19" x14ac:dyDescent="0.2">
      <c r="E21" s="35" t="s">
        <v>1036</v>
      </c>
      <c r="F21" s="15">
        <f>SUM(F12:F19)</f>
        <v>27544</v>
      </c>
      <c r="G21" s="15">
        <f t="shared" ref="G21:P21" si="5">SUM(G12:G19)</f>
        <v>406439</v>
      </c>
      <c r="H21" s="15">
        <f t="shared" si="5"/>
        <v>52110</v>
      </c>
      <c r="I21" s="15">
        <f t="shared" si="5"/>
        <v>42985</v>
      </c>
      <c r="J21" s="15">
        <f t="shared" si="5"/>
        <v>247826</v>
      </c>
      <c r="K21" s="15">
        <f t="shared" si="5"/>
        <v>42943</v>
      </c>
      <c r="L21" s="15">
        <f t="shared" si="5"/>
        <v>44145</v>
      </c>
      <c r="M21" s="15">
        <f t="shared" si="5"/>
        <v>258567</v>
      </c>
      <c r="N21" s="15">
        <f t="shared" si="5"/>
        <v>111431</v>
      </c>
      <c r="O21" s="15">
        <f t="shared" si="5"/>
        <v>55503</v>
      </c>
      <c r="P21" s="15">
        <f t="shared" si="5"/>
        <v>568</v>
      </c>
    </row>
    <row r="22" spans="1:19" ht="11.25" customHeight="1" x14ac:dyDescent="0.2">
      <c r="E22" s="35" t="s">
        <v>1035</v>
      </c>
      <c r="F22" s="16">
        <v>3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7"/>
    </row>
    <row r="23" spans="1:19" x14ac:dyDescent="0.2">
      <c r="E23" s="35" t="s">
        <v>1038</v>
      </c>
      <c r="F23" s="15">
        <f>F22*F21</f>
        <v>82632</v>
      </c>
      <c r="G23" s="15">
        <f t="shared" ref="G23:O23" si="6">G22*G21</f>
        <v>406439</v>
      </c>
      <c r="H23" s="15">
        <f t="shared" si="6"/>
        <v>52110</v>
      </c>
      <c r="I23" s="15">
        <f t="shared" si="6"/>
        <v>42985</v>
      </c>
      <c r="J23" s="15">
        <f t="shared" si="6"/>
        <v>247826</v>
      </c>
      <c r="K23" s="15">
        <f t="shared" si="6"/>
        <v>42943</v>
      </c>
      <c r="L23" s="15">
        <f t="shared" si="6"/>
        <v>44145</v>
      </c>
      <c r="M23" s="15">
        <f t="shared" si="6"/>
        <v>258567</v>
      </c>
      <c r="N23" s="15">
        <f t="shared" si="6"/>
        <v>111431</v>
      </c>
      <c r="O23" s="15">
        <f t="shared" si="6"/>
        <v>55503</v>
      </c>
      <c r="P23" s="17"/>
    </row>
    <row r="25" spans="1:19" x14ac:dyDescent="0.2">
      <c r="E25" s="35" t="s">
        <v>1039</v>
      </c>
      <c r="F25" s="14">
        <f>SUM(F23:O23)</f>
        <v>1344581</v>
      </c>
    </row>
    <row r="26" spans="1:19" x14ac:dyDescent="0.2">
      <c r="E26" s="35" t="s">
        <v>1040</v>
      </c>
      <c r="F26" s="14">
        <f>P21</f>
        <v>568</v>
      </c>
    </row>
    <row r="28" spans="1:19" x14ac:dyDescent="0.2">
      <c r="E28" s="20" t="s">
        <v>1037</v>
      </c>
      <c r="F28" s="18">
        <f>F25/F26</f>
        <v>2367.2200704225352</v>
      </c>
      <c r="G28" s="19" t="s">
        <v>1041</v>
      </c>
    </row>
    <row r="30" spans="1:19" x14ac:dyDescent="0.2">
      <c r="E30" s="30" t="s">
        <v>1043</v>
      </c>
      <c r="F30" s="31">
        <f>F28*1.25</f>
        <v>2959.0250880281692</v>
      </c>
      <c r="G30" s="32" t="s">
        <v>1041</v>
      </c>
    </row>
    <row r="31" spans="1:19" x14ac:dyDescent="0.2">
      <c r="E31" s="30" t="s">
        <v>1044</v>
      </c>
      <c r="F31" s="33">
        <f>F28*1.2</f>
        <v>2840.6640845070419</v>
      </c>
      <c r="G31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0 D32:D1048576">
    <cfRule type="duplicateValues" dxfId="436" priority="6"/>
  </conditionalFormatting>
  <conditionalFormatting sqref="D12:D19">
    <cfRule type="duplicateValues" dxfId="435" priority="5"/>
  </conditionalFormatting>
  <conditionalFormatting sqref="D21:D31">
    <cfRule type="duplicateValues" dxfId="434" priority="4"/>
  </conditionalFormatting>
  <conditionalFormatting sqref="D1:D9">
    <cfRule type="duplicateValues" dxfId="433" priority="2"/>
  </conditionalFormatting>
  <conditionalFormatting sqref="D10">
    <cfRule type="duplicateValues" dxfId="43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4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9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1.28515625" style="9" bestFit="1" customWidth="1"/>
    <col min="3" max="3" width="8" style="5" bestFit="1" customWidth="1"/>
    <col min="4" max="4" width="28.28515625" style="9" bestFit="1" customWidth="1"/>
    <col min="5" max="5" width="41.5703125" style="5" customWidth="1"/>
    <col min="6" max="6" width="7.855468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946</v>
      </c>
      <c r="C12" s="22" t="s">
        <v>938</v>
      </c>
      <c r="D12" s="23" t="s">
        <v>218</v>
      </c>
      <c r="E12" s="22" t="s">
        <v>888</v>
      </c>
      <c r="F12" s="36">
        <v>860</v>
      </c>
      <c r="G12" s="36">
        <v>80214</v>
      </c>
      <c r="H12" s="36">
        <v>3021</v>
      </c>
      <c r="I12" s="36">
        <v>33728</v>
      </c>
      <c r="J12" s="36">
        <v>37124</v>
      </c>
      <c r="K12" s="36">
        <v>9935</v>
      </c>
      <c r="L12" s="36">
        <v>24212</v>
      </c>
      <c r="M12" s="36">
        <v>9642</v>
      </c>
      <c r="N12" s="36">
        <v>6304</v>
      </c>
      <c r="O12" s="36">
        <v>13359</v>
      </c>
      <c r="P12" s="21">
        <v>83</v>
      </c>
      <c r="Q12" s="36">
        <f>F26</f>
        <v>1984.1011904761904</v>
      </c>
      <c r="R12" s="37">
        <f>F28</f>
        <v>2480.1264880952381</v>
      </c>
      <c r="S12" s="37">
        <f>F29</f>
        <v>2380.9214285714284</v>
      </c>
    </row>
    <row r="13" spans="1:19" ht="22.5" x14ac:dyDescent="0.2">
      <c r="A13" s="21" t="s">
        <v>930</v>
      </c>
      <c r="B13" s="21" t="s">
        <v>946</v>
      </c>
      <c r="C13" s="22" t="s">
        <v>939</v>
      </c>
      <c r="D13" s="23" t="s">
        <v>219</v>
      </c>
      <c r="E13" s="22" t="s">
        <v>888</v>
      </c>
      <c r="F13" s="36">
        <v>1315</v>
      </c>
      <c r="G13" s="36">
        <v>66644</v>
      </c>
      <c r="H13" s="36">
        <v>2874</v>
      </c>
      <c r="I13" s="36">
        <v>37148</v>
      </c>
      <c r="J13" s="36">
        <v>37125</v>
      </c>
      <c r="K13" s="36">
        <v>7656</v>
      </c>
      <c r="L13" s="36">
        <v>6762</v>
      </c>
      <c r="M13" s="36">
        <v>10042</v>
      </c>
      <c r="N13" s="36">
        <v>5244</v>
      </c>
      <c r="O13" s="36">
        <v>15509</v>
      </c>
      <c r="P13" s="21">
        <v>106</v>
      </c>
      <c r="Q13" s="36">
        <f>Q12</f>
        <v>1984.1011904761904</v>
      </c>
      <c r="R13" s="37">
        <f>R12</f>
        <v>2480.1264880952381</v>
      </c>
      <c r="S13" s="37">
        <f>S12</f>
        <v>2380.9214285714284</v>
      </c>
    </row>
    <row r="14" spans="1:19" ht="22.5" x14ac:dyDescent="0.2">
      <c r="A14" s="21" t="s">
        <v>930</v>
      </c>
      <c r="B14" s="21" t="s">
        <v>1033</v>
      </c>
      <c r="C14" s="22" t="s">
        <v>939</v>
      </c>
      <c r="D14" s="23" t="s">
        <v>830</v>
      </c>
      <c r="E14" s="22" t="s">
        <v>888</v>
      </c>
      <c r="F14" s="36">
        <v>1266</v>
      </c>
      <c r="G14" s="36">
        <v>74434</v>
      </c>
      <c r="H14" s="36">
        <v>4068</v>
      </c>
      <c r="I14" s="36">
        <v>35830</v>
      </c>
      <c r="J14" s="36">
        <v>58742</v>
      </c>
      <c r="K14" s="36">
        <v>9440</v>
      </c>
      <c r="L14" s="36">
        <v>20306</v>
      </c>
      <c r="M14" s="36">
        <v>20493</v>
      </c>
      <c r="N14" s="36">
        <v>7332</v>
      </c>
      <c r="O14" s="36">
        <v>21280</v>
      </c>
      <c r="P14" s="21">
        <v>108</v>
      </c>
      <c r="Q14" s="36">
        <f t="shared" ref="Q14:S14" si="0">Q13</f>
        <v>1984.1011904761904</v>
      </c>
      <c r="R14" s="37">
        <f t="shared" si="0"/>
        <v>2480.1264880952381</v>
      </c>
      <c r="S14" s="37">
        <f t="shared" si="0"/>
        <v>2380.9214285714284</v>
      </c>
    </row>
    <row r="15" spans="1:19" ht="22.5" x14ac:dyDescent="0.2">
      <c r="A15" s="21" t="s">
        <v>930</v>
      </c>
      <c r="B15" s="21" t="s">
        <v>1033</v>
      </c>
      <c r="C15" s="22" t="s">
        <v>938</v>
      </c>
      <c r="D15" s="23" t="s">
        <v>835</v>
      </c>
      <c r="E15" s="22" t="s">
        <v>888</v>
      </c>
      <c r="F15" s="36">
        <v>1054</v>
      </c>
      <c r="G15" s="36">
        <v>78653</v>
      </c>
      <c r="H15" s="36">
        <v>3767</v>
      </c>
      <c r="I15" s="36">
        <v>38629</v>
      </c>
      <c r="J15" s="36">
        <v>60560</v>
      </c>
      <c r="K15" s="36">
        <v>7023</v>
      </c>
      <c r="L15" s="36">
        <v>21495</v>
      </c>
      <c r="M15" s="36">
        <v>9066</v>
      </c>
      <c r="N15" s="36">
        <v>5665</v>
      </c>
      <c r="O15" s="36">
        <v>13896</v>
      </c>
      <c r="P15" s="21">
        <v>109</v>
      </c>
      <c r="Q15" s="36">
        <f t="shared" ref="Q15:Q17" si="1">Q14</f>
        <v>1984.1011904761904</v>
      </c>
      <c r="R15" s="37">
        <f t="shared" ref="R15:R17" si="2">R14</f>
        <v>2480.1264880952381</v>
      </c>
      <c r="S15" s="37">
        <f t="shared" ref="S15:S17" si="3">S14</f>
        <v>2380.9214285714284</v>
      </c>
    </row>
    <row r="16" spans="1:19" ht="22.5" x14ac:dyDescent="0.2">
      <c r="A16" s="21" t="s">
        <v>930</v>
      </c>
      <c r="B16" s="21" t="s">
        <v>1034</v>
      </c>
      <c r="C16" s="22" t="s">
        <v>938</v>
      </c>
      <c r="D16" s="23" t="s">
        <v>838</v>
      </c>
      <c r="E16" s="22" t="s">
        <v>888</v>
      </c>
      <c r="F16" s="36">
        <v>994</v>
      </c>
      <c r="G16" s="36">
        <v>79782</v>
      </c>
      <c r="H16" s="36">
        <v>2819</v>
      </c>
      <c r="I16" s="36">
        <v>30447</v>
      </c>
      <c r="J16" s="36">
        <v>47758</v>
      </c>
      <c r="K16" s="36">
        <v>9787</v>
      </c>
      <c r="L16" s="36">
        <v>18872</v>
      </c>
      <c r="M16" s="36">
        <v>10403</v>
      </c>
      <c r="N16" s="36">
        <v>6613</v>
      </c>
      <c r="O16" s="36">
        <v>15583</v>
      </c>
      <c r="P16" s="21">
        <v>134</v>
      </c>
      <c r="Q16" s="36">
        <f t="shared" si="1"/>
        <v>1984.1011904761904</v>
      </c>
      <c r="R16" s="37">
        <f t="shared" si="2"/>
        <v>2480.1264880952381</v>
      </c>
      <c r="S16" s="37">
        <f t="shared" si="3"/>
        <v>2380.9214285714284</v>
      </c>
    </row>
    <row r="17" spans="1:19" ht="22.5" x14ac:dyDescent="0.2">
      <c r="A17" s="21" t="s">
        <v>930</v>
      </c>
      <c r="B17" s="21" t="s">
        <v>1034</v>
      </c>
      <c r="C17" s="22" t="s">
        <v>939</v>
      </c>
      <c r="D17" s="23" t="s">
        <v>839</v>
      </c>
      <c r="E17" s="22" t="s">
        <v>888</v>
      </c>
      <c r="F17" s="36">
        <v>1375</v>
      </c>
      <c r="G17" s="36">
        <v>68745</v>
      </c>
      <c r="H17" s="36">
        <v>2797</v>
      </c>
      <c r="I17" s="36">
        <v>30902</v>
      </c>
      <c r="J17" s="36">
        <v>31059</v>
      </c>
      <c r="K17" s="36">
        <v>9116</v>
      </c>
      <c r="L17" s="36">
        <v>20632</v>
      </c>
      <c r="M17" s="36">
        <v>9685</v>
      </c>
      <c r="N17" s="36">
        <v>5606</v>
      </c>
      <c r="O17" s="36">
        <v>14896</v>
      </c>
      <c r="P17" s="21">
        <v>132</v>
      </c>
      <c r="Q17" s="36">
        <f t="shared" si="1"/>
        <v>1984.1011904761904</v>
      </c>
      <c r="R17" s="37">
        <f t="shared" si="2"/>
        <v>2480.1264880952381</v>
      </c>
      <c r="S17" s="37">
        <f t="shared" si="3"/>
        <v>2380.9214285714284</v>
      </c>
    </row>
    <row r="19" spans="1:19" x14ac:dyDescent="0.2">
      <c r="E19" s="35" t="s">
        <v>1036</v>
      </c>
      <c r="F19" s="15">
        <f>SUM(F12:F17)</f>
        <v>6864</v>
      </c>
      <c r="G19" s="15">
        <f t="shared" ref="G19:P19" si="4">SUM(G12:G17)</f>
        <v>448472</v>
      </c>
      <c r="H19" s="15">
        <f t="shared" si="4"/>
        <v>19346</v>
      </c>
      <c r="I19" s="15">
        <f t="shared" si="4"/>
        <v>206684</v>
      </c>
      <c r="J19" s="15">
        <f t="shared" si="4"/>
        <v>272368</v>
      </c>
      <c r="K19" s="15">
        <f t="shared" si="4"/>
        <v>52957</v>
      </c>
      <c r="L19" s="15">
        <f t="shared" si="4"/>
        <v>112279</v>
      </c>
      <c r="M19" s="15">
        <f t="shared" si="4"/>
        <v>69331</v>
      </c>
      <c r="N19" s="15">
        <f t="shared" si="4"/>
        <v>36764</v>
      </c>
      <c r="O19" s="15">
        <f t="shared" si="4"/>
        <v>94523</v>
      </c>
      <c r="P19" s="15">
        <f t="shared" si="4"/>
        <v>672</v>
      </c>
    </row>
    <row r="20" spans="1:19" ht="11.25" customHeight="1" x14ac:dyDescent="0.2">
      <c r="E20" s="35" t="s">
        <v>1035</v>
      </c>
      <c r="F20" s="16">
        <v>3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7"/>
    </row>
    <row r="21" spans="1:19" x14ac:dyDescent="0.2">
      <c r="E21" s="35" t="s">
        <v>1038</v>
      </c>
      <c r="F21" s="15">
        <f>F20*F19</f>
        <v>20592</v>
      </c>
      <c r="G21" s="15">
        <f t="shared" ref="G21:O21" si="5">G20*G19</f>
        <v>448472</v>
      </c>
      <c r="H21" s="15">
        <f t="shared" si="5"/>
        <v>19346</v>
      </c>
      <c r="I21" s="15">
        <f t="shared" si="5"/>
        <v>206684</v>
      </c>
      <c r="J21" s="15">
        <f t="shared" si="5"/>
        <v>272368</v>
      </c>
      <c r="K21" s="15">
        <f t="shared" si="5"/>
        <v>52957</v>
      </c>
      <c r="L21" s="15">
        <f t="shared" si="5"/>
        <v>112279</v>
      </c>
      <c r="M21" s="15">
        <f t="shared" si="5"/>
        <v>69331</v>
      </c>
      <c r="N21" s="15">
        <f t="shared" si="5"/>
        <v>36764</v>
      </c>
      <c r="O21" s="15">
        <f t="shared" si="5"/>
        <v>94523</v>
      </c>
      <c r="P21" s="17"/>
    </row>
    <row r="23" spans="1:19" x14ac:dyDescent="0.2">
      <c r="E23" s="35" t="s">
        <v>1039</v>
      </c>
      <c r="F23" s="14">
        <f>SUM(F21:O21)</f>
        <v>1333316</v>
      </c>
    </row>
    <row r="24" spans="1:19" x14ac:dyDescent="0.2">
      <c r="E24" s="35" t="s">
        <v>1040</v>
      </c>
      <c r="F24" s="14">
        <f>P19</f>
        <v>672</v>
      </c>
    </row>
    <row r="26" spans="1:19" x14ac:dyDescent="0.2">
      <c r="E26" s="20" t="s">
        <v>1037</v>
      </c>
      <c r="F26" s="18">
        <f>F23/F24</f>
        <v>1984.1011904761904</v>
      </c>
      <c r="G26" s="19" t="s">
        <v>1041</v>
      </c>
    </row>
    <row r="28" spans="1:19" x14ac:dyDescent="0.2">
      <c r="E28" s="30" t="s">
        <v>1043</v>
      </c>
      <c r="F28" s="31">
        <f>F26*1.25</f>
        <v>2480.1264880952381</v>
      </c>
      <c r="G28" s="32" t="s">
        <v>1041</v>
      </c>
    </row>
    <row r="29" spans="1:19" x14ac:dyDescent="0.2">
      <c r="E29" s="30" t="s">
        <v>1044</v>
      </c>
      <c r="F29" s="33">
        <f>F26*1.2</f>
        <v>2380.9214285714284</v>
      </c>
      <c r="G29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8 D30:D1048576">
    <cfRule type="duplicateValues" dxfId="254" priority="5"/>
  </conditionalFormatting>
  <conditionalFormatting sqref="D12:D17">
    <cfRule type="duplicateValues" dxfId="253" priority="4"/>
  </conditionalFormatting>
  <conditionalFormatting sqref="D19:D29">
    <cfRule type="duplicateValues" dxfId="252" priority="3"/>
  </conditionalFormatting>
  <conditionalFormatting sqref="D1:D9">
    <cfRule type="duplicateValues" dxfId="251" priority="2"/>
  </conditionalFormatting>
  <conditionalFormatting sqref="D10">
    <cfRule type="duplicateValues" dxfId="25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0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K21" sqref="K21"/>
    </sheetView>
  </sheetViews>
  <sheetFormatPr defaultRowHeight="11.25" x14ac:dyDescent="0.2"/>
  <cols>
    <col min="1" max="1" width="14.140625" style="9" bestFit="1" customWidth="1"/>
    <col min="2" max="2" width="11.28515625" style="9" bestFit="1" customWidth="1"/>
    <col min="3" max="3" width="8" style="5" bestFit="1" customWidth="1"/>
    <col min="4" max="4" width="16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1014</v>
      </c>
      <c r="C12" s="22" t="s">
        <v>938</v>
      </c>
      <c r="D12" s="23" t="s">
        <v>704</v>
      </c>
      <c r="E12" s="22" t="s">
        <v>905</v>
      </c>
      <c r="F12" s="36">
        <v>2435</v>
      </c>
      <c r="G12" s="36">
        <v>117199</v>
      </c>
      <c r="H12" s="36">
        <v>4750</v>
      </c>
      <c r="I12" s="36">
        <v>42340</v>
      </c>
      <c r="J12" s="36">
        <v>60228</v>
      </c>
      <c r="K12" s="36">
        <v>19758</v>
      </c>
      <c r="L12" s="36">
        <v>68393</v>
      </c>
      <c r="M12" s="36">
        <v>10074</v>
      </c>
      <c r="N12" s="36">
        <v>5863</v>
      </c>
      <c r="O12" s="36">
        <v>16364</v>
      </c>
      <c r="P12" s="21">
        <v>121</v>
      </c>
      <c r="Q12" s="36">
        <f>F21</f>
        <v>2911.3553719008264</v>
      </c>
      <c r="R12" s="37">
        <f>F23</f>
        <v>3639.1942148760331</v>
      </c>
      <c r="S12" s="37">
        <f>F24</f>
        <v>3493.6264462809918</v>
      </c>
    </row>
    <row r="14" spans="1:19" x14ac:dyDescent="0.2">
      <c r="E14" s="35" t="s">
        <v>1036</v>
      </c>
      <c r="F14" s="15">
        <f>SUM(F12)</f>
        <v>2435</v>
      </c>
      <c r="G14" s="15">
        <f t="shared" ref="G14:P14" si="0">SUM(G12)</f>
        <v>117199</v>
      </c>
      <c r="H14" s="15">
        <f t="shared" si="0"/>
        <v>4750</v>
      </c>
      <c r="I14" s="15">
        <f t="shared" si="0"/>
        <v>42340</v>
      </c>
      <c r="J14" s="15">
        <f t="shared" si="0"/>
        <v>60228</v>
      </c>
      <c r="K14" s="15">
        <f t="shared" si="0"/>
        <v>19758</v>
      </c>
      <c r="L14" s="15">
        <f t="shared" si="0"/>
        <v>68393</v>
      </c>
      <c r="M14" s="15">
        <f t="shared" si="0"/>
        <v>10074</v>
      </c>
      <c r="N14" s="15">
        <f t="shared" si="0"/>
        <v>5863</v>
      </c>
      <c r="O14" s="15">
        <f t="shared" si="0"/>
        <v>16364</v>
      </c>
      <c r="P14" s="15">
        <f t="shared" si="0"/>
        <v>121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7305</v>
      </c>
      <c r="G16" s="15">
        <f t="shared" ref="G16:O16" si="1">G15*G14</f>
        <v>117199</v>
      </c>
      <c r="H16" s="15">
        <f t="shared" si="1"/>
        <v>4750</v>
      </c>
      <c r="I16" s="15">
        <f t="shared" si="1"/>
        <v>42340</v>
      </c>
      <c r="J16" s="15">
        <f t="shared" si="1"/>
        <v>60228</v>
      </c>
      <c r="K16" s="15">
        <f t="shared" si="1"/>
        <v>19758</v>
      </c>
      <c r="L16" s="15">
        <f t="shared" si="1"/>
        <v>68393</v>
      </c>
      <c r="M16" s="15">
        <f t="shared" si="1"/>
        <v>10074</v>
      </c>
      <c r="N16" s="15">
        <f t="shared" si="1"/>
        <v>5863</v>
      </c>
      <c r="O16" s="15">
        <f t="shared" si="1"/>
        <v>16364</v>
      </c>
      <c r="P16" s="17"/>
    </row>
    <row r="18" spans="5:7" x14ac:dyDescent="0.2">
      <c r="E18" s="35" t="s">
        <v>1039</v>
      </c>
      <c r="F18" s="14">
        <f>SUM(F16:O16)</f>
        <v>352274</v>
      </c>
    </row>
    <row r="19" spans="5:7" x14ac:dyDescent="0.2">
      <c r="E19" s="35" t="s">
        <v>1040</v>
      </c>
      <c r="F19" s="14">
        <f>P14</f>
        <v>121</v>
      </c>
    </row>
    <row r="21" spans="5:7" x14ac:dyDescent="0.2">
      <c r="E21" s="20" t="s">
        <v>1037</v>
      </c>
      <c r="F21" s="18">
        <f>F18/F19</f>
        <v>2911.3553719008264</v>
      </c>
      <c r="G21" s="19" t="s">
        <v>1041</v>
      </c>
    </row>
    <row r="23" spans="5:7" x14ac:dyDescent="0.2">
      <c r="E23" s="30" t="s">
        <v>1043</v>
      </c>
      <c r="F23" s="31">
        <f>F21*1.25</f>
        <v>3639.1942148760331</v>
      </c>
      <c r="G23" s="32" t="s">
        <v>1041</v>
      </c>
    </row>
    <row r="24" spans="5:7" x14ac:dyDescent="0.2">
      <c r="E24" s="30" t="s">
        <v>1044</v>
      </c>
      <c r="F24" s="33">
        <f>F21*1.2</f>
        <v>3493.6264462809918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49" priority="5"/>
  </conditionalFormatting>
  <conditionalFormatting sqref="D12">
    <cfRule type="duplicateValues" dxfId="248" priority="4"/>
  </conditionalFormatting>
  <conditionalFormatting sqref="D14:D24">
    <cfRule type="duplicateValues" dxfId="247" priority="3"/>
  </conditionalFormatting>
  <conditionalFormatting sqref="D1:D9">
    <cfRule type="duplicateValues" dxfId="246" priority="2"/>
  </conditionalFormatting>
  <conditionalFormatting sqref="D10">
    <cfRule type="duplicateValues" dxfId="24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6"/>
  <sheetViews>
    <sheetView showGridLines="0" zoomScaleNormal="100" workbookViewId="0">
      <pane ySplit="11" topLeftCell="A12" activePane="bottomLeft" state="frozen"/>
      <selection activeCell="M22" sqref="M22"/>
      <selection pane="bottomLeft" activeCell="J23" sqref="J23"/>
    </sheetView>
  </sheetViews>
  <sheetFormatPr defaultRowHeight="11.25" x14ac:dyDescent="0.2"/>
  <cols>
    <col min="1" max="1" width="14.140625" style="9" bestFit="1" customWidth="1"/>
    <col min="2" max="2" width="19.28515625" style="9" bestFit="1" customWidth="1"/>
    <col min="3" max="3" width="8" style="5" bestFit="1" customWidth="1"/>
    <col min="4" max="4" width="24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951</v>
      </c>
      <c r="C12" s="22" t="s">
        <v>938</v>
      </c>
      <c r="D12" s="23" t="s">
        <v>249</v>
      </c>
      <c r="E12" s="22" t="s">
        <v>890</v>
      </c>
      <c r="F12" s="36">
        <v>3280</v>
      </c>
      <c r="G12" s="36">
        <v>116340</v>
      </c>
      <c r="H12" s="36">
        <v>6471</v>
      </c>
      <c r="I12" s="36">
        <v>45512</v>
      </c>
      <c r="J12" s="36">
        <v>63317</v>
      </c>
      <c r="K12" s="36">
        <v>16597</v>
      </c>
      <c r="L12" s="36">
        <v>29407</v>
      </c>
      <c r="M12" s="36">
        <v>10987</v>
      </c>
      <c r="N12" s="36">
        <v>4613</v>
      </c>
      <c r="O12" s="36">
        <v>20146</v>
      </c>
      <c r="P12" s="21">
        <v>84</v>
      </c>
      <c r="Q12" s="36">
        <f>F23</f>
        <v>2768.0645161290322</v>
      </c>
      <c r="R12" s="37">
        <f>F25</f>
        <v>3460.0806451612902</v>
      </c>
      <c r="S12" s="37">
        <f>F26</f>
        <v>3321.6774193548385</v>
      </c>
    </row>
    <row r="13" spans="1:19" ht="33.75" x14ac:dyDescent="0.2">
      <c r="A13" s="21" t="s">
        <v>930</v>
      </c>
      <c r="B13" s="21" t="s">
        <v>1000</v>
      </c>
      <c r="C13" s="22" t="s">
        <v>938</v>
      </c>
      <c r="D13" s="23" t="s">
        <v>628</v>
      </c>
      <c r="E13" s="22" t="s">
        <v>890</v>
      </c>
      <c r="F13" s="36">
        <v>1034</v>
      </c>
      <c r="G13" s="36">
        <v>90626</v>
      </c>
      <c r="H13" s="36">
        <v>3795</v>
      </c>
      <c r="I13" s="36">
        <v>42463</v>
      </c>
      <c r="J13" s="36">
        <v>35331</v>
      </c>
      <c r="K13" s="36">
        <v>12038</v>
      </c>
      <c r="L13" s="36">
        <v>20438</v>
      </c>
      <c r="M13" s="36">
        <v>9529</v>
      </c>
      <c r="N13" s="36">
        <v>4765</v>
      </c>
      <c r="O13" s="36">
        <v>14235</v>
      </c>
      <c r="P13" s="21">
        <v>93</v>
      </c>
      <c r="Q13" s="36">
        <f>Q12</f>
        <v>2768.0645161290322</v>
      </c>
      <c r="R13" s="37">
        <f>R12</f>
        <v>3460.0806451612902</v>
      </c>
      <c r="S13" s="37">
        <f>S12</f>
        <v>3321.6774193548385</v>
      </c>
    </row>
    <row r="14" spans="1:19" ht="33.75" x14ac:dyDescent="0.2">
      <c r="A14" s="21" t="s">
        <v>930</v>
      </c>
      <c r="B14" s="21" t="s">
        <v>1028</v>
      </c>
      <c r="C14" s="22" t="s">
        <v>938</v>
      </c>
      <c r="D14" s="23" t="s">
        <v>803</v>
      </c>
      <c r="E14" s="22" t="s">
        <v>890</v>
      </c>
      <c r="F14" s="36">
        <v>859</v>
      </c>
      <c r="G14" s="36">
        <v>49057</v>
      </c>
      <c r="H14" s="36">
        <v>2392</v>
      </c>
      <c r="I14" s="36">
        <v>18370</v>
      </c>
      <c r="J14" s="36">
        <v>18500</v>
      </c>
      <c r="K14" s="36">
        <v>6328</v>
      </c>
      <c r="L14" s="36">
        <v>11839</v>
      </c>
      <c r="M14" s="36">
        <v>6424</v>
      </c>
      <c r="N14" s="36">
        <v>3196</v>
      </c>
      <c r="O14" s="36">
        <v>8245</v>
      </c>
      <c r="P14" s="21">
        <v>71</v>
      </c>
      <c r="Q14" s="36">
        <f t="shared" ref="Q14:S14" si="0">Q13</f>
        <v>2768.0645161290322</v>
      </c>
      <c r="R14" s="37">
        <f t="shared" si="0"/>
        <v>3460.0806451612902</v>
      </c>
      <c r="S14" s="37">
        <f t="shared" si="0"/>
        <v>3321.6774193548385</v>
      </c>
    </row>
    <row r="16" spans="1:19" x14ac:dyDescent="0.2">
      <c r="E16" s="35" t="s">
        <v>1036</v>
      </c>
      <c r="F16" s="15">
        <f>SUM(F12:F14)</f>
        <v>5173</v>
      </c>
      <c r="G16" s="15">
        <f t="shared" ref="G16:P16" si="1">SUM(G12:G14)</f>
        <v>256023</v>
      </c>
      <c r="H16" s="15">
        <f t="shared" si="1"/>
        <v>12658</v>
      </c>
      <c r="I16" s="15">
        <f t="shared" si="1"/>
        <v>106345</v>
      </c>
      <c r="J16" s="15">
        <f t="shared" si="1"/>
        <v>117148</v>
      </c>
      <c r="K16" s="15">
        <f t="shared" si="1"/>
        <v>34963</v>
      </c>
      <c r="L16" s="15">
        <f t="shared" si="1"/>
        <v>61684</v>
      </c>
      <c r="M16" s="15">
        <f t="shared" si="1"/>
        <v>26940</v>
      </c>
      <c r="N16" s="15">
        <f t="shared" si="1"/>
        <v>12574</v>
      </c>
      <c r="O16" s="15">
        <f t="shared" si="1"/>
        <v>42626</v>
      </c>
      <c r="P16" s="15">
        <f t="shared" si="1"/>
        <v>248</v>
      </c>
    </row>
    <row r="17" spans="5:16" ht="11.25" customHeight="1" x14ac:dyDescent="0.2">
      <c r="E17" s="35" t="s">
        <v>1035</v>
      </c>
      <c r="F17" s="16">
        <v>3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7"/>
    </row>
    <row r="18" spans="5:16" x14ac:dyDescent="0.2">
      <c r="E18" s="35" t="s">
        <v>1038</v>
      </c>
      <c r="F18" s="15">
        <f>F17*F16</f>
        <v>15519</v>
      </c>
      <c r="G18" s="15">
        <f t="shared" ref="G18:O18" si="2">G17*G16</f>
        <v>256023</v>
      </c>
      <c r="H18" s="15">
        <f t="shared" si="2"/>
        <v>12658</v>
      </c>
      <c r="I18" s="15">
        <f t="shared" si="2"/>
        <v>106345</v>
      </c>
      <c r="J18" s="15">
        <f t="shared" si="2"/>
        <v>117148</v>
      </c>
      <c r="K18" s="15">
        <f t="shared" si="2"/>
        <v>34963</v>
      </c>
      <c r="L18" s="15">
        <f t="shared" si="2"/>
        <v>61684</v>
      </c>
      <c r="M18" s="15">
        <f t="shared" si="2"/>
        <v>26940</v>
      </c>
      <c r="N18" s="15">
        <f t="shared" si="2"/>
        <v>12574</v>
      </c>
      <c r="O18" s="15">
        <f t="shared" si="2"/>
        <v>42626</v>
      </c>
      <c r="P18" s="17"/>
    </row>
    <row r="20" spans="5:16" x14ac:dyDescent="0.2">
      <c r="E20" s="35" t="s">
        <v>1039</v>
      </c>
      <c r="F20" s="14">
        <f>SUM(F18:O18)</f>
        <v>686480</v>
      </c>
    </row>
    <row r="21" spans="5:16" x14ac:dyDescent="0.2">
      <c r="E21" s="35" t="s">
        <v>1040</v>
      </c>
      <c r="F21" s="14">
        <f>P16</f>
        <v>248</v>
      </c>
    </row>
    <row r="23" spans="5:16" x14ac:dyDescent="0.2">
      <c r="E23" s="20" t="s">
        <v>1037</v>
      </c>
      <c r="F23" s="18">
        <f>F20/F21</f>
        <v>2768.0645161290322</v>
      </c>
      <c r="G23" s="19" t="s">
        <v>1041</v>
      </c>
    </row>
    <row r="25" spans="5:16" x14ac:dyDescent="0.2">
      <c r="E25" s="30" t="s">
        <v>1043</v>
      </c>
      <c r="F25" s="31">
        <f>F23*1.25</f>
        <v>3460.0806451612902</v>
      </c>
      <c r="G25" s="32" t="s">
        <v>1041</v>
      </c>
    </row>
    <row r="26" spans="5:16" x14ac:dyDescent="0.2">
      <c r="E26" s="30" t="s">
        <v>1044</v>
      </c>
      <c r="F26" s="33">
        <f>F23*1.2</f>
        <v>3321.6774193548385</v>
      </c>
      <c r="G26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5 D27:D1048576">
    <cfRule type="duplicateValues" dxfId="244" priority="5"/>
  </conditionalFormatting>
  <conditionalFormatting sqref="D12:D14">
    <cfRule type="duplicateValues" dxfId="243" priority="4"/>
  </conditionalFormatting>
  <conditionalFormatting sqref="D16:D26">
    <cfRule type="duplicateValues" dxfId="242" priority="3"/>
  </conditionalFormatting>
  <conditionalFormatting sqref="D1:D9">
    <cfRule type="duplicateValues" dxfId="241" priority="2"/>
  </conditionalFormatting>
  <conditionalFormatting sqref="D10">
    <cfRule type="duplicateValues" dxfId="24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9"/>
  <sheetViews>
    <sheetView showGridLines="0" zoomScaleNormal="100" workbookViewId="0">
      <pane ySplit="11" topLeftCell="A12" activePane="bottomLeft" state="frozen"/>
      <selection activeCell="M22" sqref="M22"/>
      <selection pane="bottomLeft" activeCell="Q21" sqref="Q21"/>
    </sheetView>
  </sheetViews>
  <sheetFormatPr defaultRowHeight="11.25" x14ac:dyDescent="0.2"/>
  <cols>
    <col min="1" max="1" width="14.140625" style="9" bestFit="1" customWidth="1"/>
    <col min="2" max="2" width="18.7109375" style="9" bestFit="1" customWidth="1"/>
    <col min="3" max="3" width="8" style="5" bestFit="1" customWidth="1"/>
    <col min="4" max="4" width="29.7109375" style="9" bestFit="1" customWidth="1"/>
    <col min="5" max="5" width="41.570312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22.5" x14ac:dyDescent="0.2">
      <c r="A12" s="21" t="s">
        <v>930</v>
      </c>
      <c r="B12" s="21" t="s">
        <v>936</v>
      </c>
      <c r="C12" s="22" t="s">
        <v>938</v>
      </c>
      <c r="D12" s="23" t="s">
        <v>180</v>
      </c>
      <c r="E12" s="22" t="s">
        <v>883</v>
      </c>
      <c r="F12" s="36">
        <v>852</v>
      </c>
      <c r="G12" s="36">
        <v>61448</v>
      </c>
      <c r="H12" s="36">
        <v>3125</v>
      </c>
      <c r="I12" s="36">
        <v>21730</v>
      </c>
      <c r="J12" s="36">
        <v>33153</v>
      </c>
      <c r="K12" s="36">
        <v>8521</v>
      </c>
      <c r="L12" s="36">
        <v>22556</v>
      </c>
      <c r="M12" s="36">
        <v>12037</v>
      </c>
      <c r="N12" s="36">
        <v>4371</v>
      </c>
      <c r="O12" s="36">
        <v>9662</v>
      </c>
      <c r="P12" s="21">
        <v>94</v>
      </c>
      <c r="Q12" s="36">
        <f>F26</f>
        <v>2009.1672185430464</v>
      </c>
      <c r="R12" s="37">
        <f>F28</f>
        <v>2511.4590231788079</v>
      </c>
      <c r="S12" s="37">
        <f>F29</f>
        <v>2411.0006622516557</v>
      </c>
    </row>
    <row r="13" spans="1:19" ht="22.5" x14ac:dyDescent="0.2">
      <c r="A13" s="21" t="s">
        <v>930</v>
      </c>
      <c r="B13" s="21" t="s">
        <v>953</v>
      </c>
      <c r="C13" s="22" t="s">
        <v>938</v>
      </c>
      <c r="D13" s="23" t="s">
        <v>264</v>
      </c>
      <c r="E13" s="22" t="s">
        <v>883</v>
      </c>
      <c r="F13" s="36">
        <v>2309</v>
      </c>
      <c r="G13" s="36">
        <v>52553</v>
      </c>
      <c r="H13" s="36">
        <v>2924</v>
      </c>
      <c r="I13" s="36">
        <v>24483</v>
      </c>
      <c r="J13" s="36">
        <v>37431</v>
      </c>
      <c r="K13" s="36">
        <v>8660</v>
      </c>
      <c r="L13" s="36">
        <v>11860</v>
      </c>
      <c r="M13" s="36">
        <v>8187</v>
      </c>
      <c r="N13" s="36">
        <v>5695</v>
      </c>
      <c r="O13" s="36">
        <v>19533</v>
      </c>
      <c r="P13" s="21">
        <v>92</v>
      </c>
      <c r="Q13" s="36">
        <f>Q12</f>
        <v>2009.1672185430464</v>
      </c>
      <c r="R13" s="37">
        <f>R12</f>
        <v>2511.4590231788079</v>
      </c>
      <c r="S13" s="37">
        <f>S12</f>
        <v>2411.0006622516557</v>
      </c>
    </row>
    <row r="14" spans="1:19" ht="22.5" x14ac:dyDescent="0.2">
      <c r="A14" s="21" t="s">
        <v>930</v>
      </c>
      <c r="B14" s="21" t="s">
        <v>958</v>
      </c>
      <c r="C14" s="22" t="s">
        <v>938</v>
      </c>
      <c r="D14" s="23" t="s">
        <v>304</v>
      </c>
      <c r="E14" s="22" t="s">
        <v>883</v>
      </c>
      <c r="F14" s="36">
        <v>1346</v>
      </c>
      <c r="G14" s="36">
        <v>45154</v>
      </c>
      <c r="H14" s="36">
        <v>2846</v>
      </c>
      <c r="I14" s="36">
        <v>26741</v>
      </c>
      <c r="J14" s="36">
        <v>35974</v>
      </c>
      <c r="K14" s="36">
        <v>6304</v>
      </c>
      <c r="L14" s="36">
        <v>20979</v>
      </c>
      <c r="M14" s="36">
        <v>7364</v>
      </c>
      <c r="N14" s="36">
        <v>4844</v>
      </c>
      <c r="O14" s="36">
        <v>10691</v>
      </c>
      <c r="P14" s="21">
        <v>72</v>
      </c>
      <c r="Q14" s="36">
        <f t="shared" ref="Q14:S14" si="0">Q13</f>
        <v>2009.1672185430464</v>
      </c>
      <c r="R14" s="37">
        <f t="shared" si="0"/>
        <v>2511.4590231788079</v>
      </c>
      <c r="S14" s="37">
        <f t="shared" si="0"/>
        <v>2411.0006622516557</v>
      </c>
    </row>
    <row r="15" spans="1:19" ht="22.5" x14ac:dyDescent="0.2">
      <c r="A15" s="21" t="s">
        <v>930</v>
      </c>
      <c r="B15" s="21" t="s">
        <v>1011</v>
      </c>
      <c r="C15" s="22" t="s">
        <v>938</v>
      </c>
      <c r="D15" s="23" t="s">
        <v>690</v>
      </c>
      <c r="E15" s="22" t="s">
        <v>883</v>
      </c>
      <c r="F15" s="36">
        <v>843</v>
      </c>
      <c r="G15" s="36">
        <v>61249</v>
      </c>
      <c r="H15" s="36">
        <v>3332</v>
      </c>
      <c r="I15" s="36">
        <v>24035</v>
      </c>
      <c r="J15" s="36">
        <v>31495</v>
      </c>
      <c r="K15" s="36">
        <v>7709</v>
      </c>
      <c r="L15" s="36">
        <v>14838</v>
      </c>
      <c r="M15" s="36">
        <v>9903</v>
      </c>
      <c r="N15" s="36">
        <v>4154</v>
      </c>
      <c r="O15" s="36">
        <v>9759</v>
      </c>
      <c r="P15" s="21">
        <v>86</v>
      </c>
      <c r="Q15" s="36">
        <f t="shared" ref="Q15:Q17" si="1">Q14</f>
        <v>2009.1672185430464</v>
      </c>
      <c r="R15" s="37">
        <f t="shared" ref="R15:R17" si="2">R14</f>
        <v>2511.4590231788079</v>
      </c>
      <c r="S15" s="37">
        <f t="shared" ref="S15:S17" si="3">S14</f>
        <v>2411.0006622516557</v>
      </c>
    </row>
    <row r="16" spans="1:19" ht="22.5" x14ac:dyDescent="0.2">
      <c r="A16" s="21" t="s">
        <v>930</v>
      </c>
      <c r="B16" s="21" t="s">
        <v>1017</v>
      </c>
      <c r="C16" s="22" t="s">
        <v>938</v>
      </c>
      <c r="D16" s="23" t="s">
        <v>727</v>
      </c>
      <c r="E16" s="22" t="s">
        <v>883</v>
      </c>
      <c r="F16" s="36">
        <v>2053</v>
      </c>
      <c r="G16" s="36">
        <v>119419</v>
      </c>
      <c r="H16" s="36">
        <v>3119</v>
      </c>
      <c r="I16" s="36">
        <v>34996</v>
      </c>
      <c r="J16" s="36">
        <v>65368</v>
      </c>
      <c r="K16" s="36">
        <v>20242</v>
      </c>
      <c r="L16" s="36">
        <v>26828</v>
      </c>
      <c r="M16" s="36">
        <v>9068</v>
      </c>
      <c r="N16" s="36">
        <v>8934</v>
      </c>
      <c r="O16" s="36">
        <v>10608</v>
      </c>
      <c r="P16" s="21">
        <v>125</v>
      </c>
      <c r="Q16" s="36">
        <f t="shared" si="1"/>
        <v>2009.1672185430464</v>
      </c>
      <c r="R16" s="37">
        <f t="shared" si="2"/>
        <v>2511.4590231788079</v>
      </c>
      <c r="S16" s="37">
        <f t="shared" si="3"/>
        <v>2411.0006622516557</v>
      </c>
    </row>
    <row r="17" spans="1:19" ht="22.5" x14ac:dyDescent="0.2">
      <c r="A17" s="21" t="s">
        <v>930</v>
      </c>
      <c r="B17" s="21" t="s">
        <v>1027</v>
      </c>
      <c r="C17" s="22" t="s">
        <v>938</v>
      </c>
      <c r="D17" s="23" t="s">
        <v>798</v>
      </c>
      <c r="E17" s="22" t="s">
        <v>883</v>
      </c>
      <c r="F17" s="36">
        <v>1653</v>
      </c>
      <c r="G17" s="36">
        <v>82589</v>
      </c>
      <c r="H17" s="36">
        <v>3943</v>
      </c>
      <c r="I17" s="36">
        <v>30534</v>
      </c>
      <c r="J17" s="36">
        <v>32167</v>
      </c>
      <c r="K17" s="36">
        <v>12112</v>
      </c>
      <c r="L17" s="36">
        <v>19126</v>
      </c>
      <c r="M17" s="36">
        <v>11500</v>
      </c>
      <c r="N17" s="36">
        <v>6466</v>
      </c>
      <c r="O17" s="36">
        <v>14050</v>
      </c>
      <c r="P17" s="21">
        <v>135</v>
      </c>
      <c r="Q17" s="36">
        <f t="shared" si="1"/>
        <v>2009.1672185430464</v>
      </c>
      <c r="R17" s="37">
        <f t="shared" si="2"/>
        <v>2511.4590231788079</v>
      </c>
      <c r="S17" s="37">
        <f t="shared" si="3"/>
        <v>2411.0006622516557</v>
      </c>
    </row>
    <row r="19" spans="1:19" x14ac:dyDescent="0.2">
      <c r="E19" s="35" t="s">
        <v>1036</v>
      </c>
      <c r="F19" s="15">
        <f>SUM(F12:F17)</f>
        <v>9056</v>
      </c>
      <c r="G19" s="15">
        <f t="shared" ref="G19:P19" si="4">SUM(G12:G17)</f>
        <v>422412</v>
      </c>
      <c r="H19" s="15">
        <f t="shared" si="4"/>
        <v>19289</v>
      </c>
      <c r="I19" s="15">
        <f t="shared" si="4"/>
        <v>162519</v>
      </c>
      <c r="J19" s="15">
        <f t="shared" si="4"/>
        <v>235588</v>
      </c>
      <c r="K19" s="15">
        <f t="shared" si="4"/>
        <v>63548</v>
      </c>
      <c r="L19" s="15">
        <f t="shared" si="4"/>
        <v>116187</v>
      </c>
      <c r="M19" s="15">
        <f t="shared" si="4"/>
        <v>58059</v>
      </c>
      <c r="N19" s="15">
        <f t="shared" si="4"/>
        <v>34464</v>
      </c>
      <c r="O19" s="15">
        <f t="shared" si="4"/>
        <v>74303</v>
      </c>
      <c r="P19" s="15">
        <f t="shared" si="4"/>
        <v>604</v>
      </c>
    </row>
    <row r="20" spans="1:19" ht="11.25" customHeight="1" x14ac:dyDescent="0.2">
      <c r="E20" s="35" t="s">
        <v>1035</v>
      </c>
      <c r="F20" s="16">
        <v>3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7"/>
    </row>
    <row r="21" spans="1:19" x14ac:dyDescent="0.2">
      <c r="E21" s="35" t="s">
        <v>1038</v>
      </c>
      <c r="F21" s="15">
        <f>F20*F19</f>
        <v>27168</v>
      </c>
      <c r="G21" s="15">
        <f t="shared" ref="G21:O21" si="5">G20*G19</f>
        <v>422412</v>
      </c>
      <c r="H21" s="15">
        <f t="shared" si="5"/>
        <v>19289</v>
      </c>
      <c r="I21" s="15">
        <f t="shared" si="5"/>
        <v>162519</v>
      </c>
      <c r="J21" s="15">
        <f t="shared" si="5"/>
        <v>235588</v>
      </c>
      <c r="K21" s="15">
        <f t="shared" si="5"/>
        <v>63548</v>
      </c>
      <c r="L21" s="15">
        <f t="shared" si="5"/>
        <v>116187</v>
      </c>
      <c r="M21" s="15">
        <f t="shared" si="5"/>
        <v>58059</v>
      </c>
      <c r="N21" s="15">
        <f t="shared" si="5"/>
        <v>34464</v>
      </c>
      <c r="O21" s="15">
        <f t="shared" si="5"/>
        <v>74303</v>
      </c>
      <c r="P21" s="17"/>
    </row>
    <row r="23" spans="1:19" x14ac:dyDescent="0.2">
      <c r="E23" s="35" t="s">
        <v>1039</v>
      </c>
      <c r="F23" s="14">
        <f>SUM(F21:O21)</f>
        <v>1213537</v>
      </c>
    </row>
    <row r="24" spans="1:19" x14ac:dyDescent="0.2">
      <c r="E24" s="35" t="s">
        <v>1040</v>
      </c>
      <c r="F24" s="14">
        <f>P19</f>
        <v>604</v>
      </c>
    </row>
    <row r="26" spans="1:19" x14ac:dyDescent="0.2">
      <c r="E26" s="20" t="s">
        <v>1037</v>
      </c>
      <c r="F26" s="18">
        <f>F23/F24</f>
        <v>2009.1672185430464</v>
      </c>
      <c r="G26" s="19" t="s">
        <v>1041</v>
      </c>
    </row>
    <row r="28" spans="1:19" x14ac:dyDescent="0.2">
      <c r="E28" s="30" t="s">
        <v>1043</v>
      </c>
      <c r="F28" s="31">
        <f>F26*1.25</f>
        <v>2511.4590231788079</v>
      </c>
      <c r="G28" s="32" t="s">
        <v>1041</v>
      </c>
    </row>
    <row r="29" spans="1:19" x14ac:dyDescent="0.2">
      <c r="E29" s="30" t="s">
        <v>1044</v>
      </c>
      <c r="F29" s="33">
        <f>F26*1.2</f>
        <v>2411.0006622516557</v>
      </c>
      <c r="G29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8 D30:D1048576">
    <cfRule type="duplicateValues" dxfId="239" priority="5"/>
  </conditionalFormatting>
  <conditionalFormatting sqref="D12:D17">
    <cfRule type="duplicateValues" dxfId="238" priority="4"/>
  </conditionalFormatting>
  <conditionalFormatting sqref="D19:D29">
    <cfRule type="duplicateValues" dxfId="237" priority="3"/>
  </conditionalFormatting>
  <conditionalFormatting sqref="D1:D9">
    <cfRule type="duplicateValues" dxfId="236" priority="2"/>
  </conditionalFormatting>
  <conditionalFormatting sqref="D10">
    <cfRule type="duplicateValues" dxfId="23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L20" sqref="L20"/>
    </sheetView>
  </sheetViews>
  <sheetFormatPr defaultRowHeight="11.25" x14ac:dyDescent="0.2"/>
  <cols>
    <col min="1" max="1" width="14.140625" style="9" bestFit="1" customWidth="1"/>
    <col min="2" max="2" width="11.28515625" style="9" bestFit="1" customWidth="1"/>
    <col min="3" max="3" width="8" style="5" bestFit="1" customWidth="1"/>
    <col min="4" max="4" width="16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1014</v>
      </c>
      <c r="C12" s="22" t="s">
        <v>939</v>
      </c>
      <c r="D12" s="23" t="s">
        <v>705</v>
      </c>
      <c r="E12" s="22" t="s">
        <v>906</v>
      </c>
      <c r="F12" s="36">
        <v>2064</v>
      </c>
      <c r="G12" s="36">
        <v>159779</v>
      </c>
      <c r="H12" s="36">
        <v>5494</v>
      </c>
      <c r="I12" s="36">
        <v>48658</v>
      </c>
      <c r="J12" s="36">
        <v>77961</v>
      </c>
      <c r="K12" s="36">
        <v>15853</v>
      </c>
      <c r="L12" s="36">
        <v>49659</v>
      </c>
      <c r="M12" s="36">
        <v>15917</v>
      </c>
      <c r="N12" s="36">
        <v>10601</v>
      </c>
      <c r="O12" s="36">
        <v>18701</v>
      </c>
      <c r="P12" s="21">
        <v>120</v>
      </c>
      <c r="Q12" s="36">
        <f>F21</f>
        <v>3406.7916666666665</v>
      </c>
      <c r="R12" s="37">
        <f>F23</f>
        <v>4258.489583333333</v>
      </c>
      <c r="S12" s="37">
        <f>F24</f>
        <v>4088.1499999999996</v>
      </c>
    </row>
    <row r="14" spans="1:19" x14ac:dyDescent="0.2">
      <c r="E14" s="35" t="s">
        <v>1036</v>
      </c>
      <c r="F14" s="15">
        <f>SUM(F12)</f>
        <v>2064</v>
      </c>
      <c r="G14" s="15">
        <f t="shared" ref="G14:P14" si="0">SUM(G12)</f>
        <v>159779</v>
      </c>
      <c r="H14" s="15">
        <f t="shared" si="0"/>
        <v>5494</v>
      </c>
      <c r="I14" s="15">
        <f t="shared" si="0"/>
        <v>48658</v>
      </c>
      <c r="J14" s="15">
        <f t="shared" si="0"/>
        <v>77961</v>
      </c>
      <c r="K14" s="15">
        <f t="shared" si="0"/>
        <v>15853</v>
      </c>
      <c r="L14" s="15">
        <f t="shared" si="0"/>
        <v>49659</v>
      </c>
      <c r="M14" s="15">
        <f t="shared" si="0"/>
        <v>15917</v>
      </c>
      <c r="N14" s="15">
        <f t="shared" si="0"/>
        <v>10601</v>
      </c>
      <c r="O14" s="15">
        <f t="shared" si="0"/>
        <v>18701</v>
      </c>
      <c r="P14" s="15">
        <f t="shared" si="0"/>
        <v>120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6192</v>
      </c>
      <c r="G16" s="15">
        <f t="shared" ref="G16:O16" si="1">G15*G14</f>
        <v>159779</v>
      </c>
      <c r="H16" s="15">
        <f t="shared" si="1"/>
        <v>5494</v>
      </c>
      <c r="I16" s="15">
        <f t="shared" si="1"/>
        <v>48658</v>
      </c>
      <c r="J16" s="15">
        <f t="shared" si="1"/>
        <v>77961</v>
      </c>
      <c r="K16" s="15">
        <f t="shared" si="1"/>
        <v>15853</v>
      </c>
      <c r="L16" s="15">
        <f t="shared" si="1"/>
        <v>49659</v>
      </c>
      <c r="M16" s="15">
        <f t="shared" si="1"/>
        <v>15917</v>
      </c>
      <c r="N16" s="15">
        <f t="shared" si="1"/>
        <v>10601</v>
      </c>
      <c r="O16" s="15">
        <f t="shared" si="1"/>
        <v>18701</v>
      </c>
      <c r="P16" s="17"/>
    </row>
    <row r="18" spans="5:7" x14ac:dyDescent="0.2">
      <c r="E18" s="35" t="s">
        <v>1039</v>
      </c>
      <c r="F18" s="14">
        <f>SUM(F16:O16)</f>
        <v>408815</v>
      </c>
    </row>
    <row r="19" spans="5:7" x14ac:dyDescent="0.2">
      <c r="E19" s="35" t="s">
        <v>1040</v>
      </c>
      <c r="F19" s="14">
        <f>P14</f>
        <v>120</v>
      </c>
    </row>
    <row r="21" spans="5:7" x14ac:dyDescent="0.2">
      <c r="E21" s="20" t="s">
        <v>1037</v>
      </c>
      <c r="F21" s="18">
        <f>F18/F19</f>
        <v>3406.7916666666665</v>
      </c>
      <c r="G21" s="19" t="s">
        <v>1041</v>
      </c>
    </row>
    <row r="23" spans="5:7" x14ac:dyDescent="0.2">
      <c r="E23" s="30" t="s">
        <v>1043</v>
      </c>
      <c r="F23" s="31">
        <f>F21*1.25</f>
        <v>4258.489583333333</v>
      </c>
      <c r="G23" s="32" t="s">
        <v>1041</v>
      </c>
    </row>
    <row r="24" spans="5:7" x14ac:dyDescent="0.2">
      <c r="E24" s="30" t="s">
        <v>1044</v>
      </c>
      <c r="F24" s="33">
        <f>F21*1.2</f>
        <v>4088.1499999999996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34" priority="5"/>
  </conditionalFormatting>
  <conditionalFormatting sqref="D12">
    <cfRule type="duplicateValues" dxfId="233" priority="4"/>
  </conditionalFormatting>
  <conditionalFormatting sqref="D14:D24">
    <cfRule type="duplicateValues" dxfId="232" priority="3"/>
  </conditionalFormatting>
  <conditionalFormatting sqref="D1:D9">
    <cfRule type="duplicateValues" dxfId="231" priority="2"/>
  </conditionalFormatting>
  <conditionalFormatting sqref="D10">
    <cfRule type="duplicateValues" dxfId="23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9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9.28515625" style="9" bestFit="1" customWidth="1"/>
    <col min="3" max="3" width="8" style="5" bestFit="1" customWidth="1"/>
    <col min="4" max="4" width="24.28515625" style="9" bestFit="1" customWidth="1"/>
    <col min="5" max="5" width="41.570312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951</v>
      </c>
      <c r="C12" s="22" t="s">
        <v>939</v>
      </c>
      <c r="D12" s="23" t="s">
        <v>250</v>
      </c>
      <c r="E12" s="22" t="s">
        <v>891</v>
      </c>
      <c r="F12" s="36">
        <v>3119</v>
      </c>
      <c r="G12" s="36">
        <v>138151</v>
      </c>
      <c r="H12" s="36">
        <v>6902</v>
      </c>
      <c r="I12" s="36">
        <v>56229</v>
      </c>
      <c r="J12" s="36">
        <v>60771</v>
      </c>
      <c r="K12" s="36">
        <v>16557</v>
      </c>
      <c r="L12" s="36">
        <v>31402</v>
      </c>
      <c r="M12" s="36">
        <v>8431</v>
      </c>
      <c r="N12" s="36">
        <v>3648</v>
      </c>
      <c r="O12" s="36">
        <v>14191</v>
      </c>
      <c r="P12" s="21">
        <v>108</v>
      </c>
      <c r="Q12" s="36">
        <f>F26</f>
        <v>1923.5506003430532</v>
      </c>
      <c r="R12" s="37">
        <f>F28</f>
        <v>2404.4382504288164</v>
      </c>
      <c r="S12" s="37">
        <f>F29</f>
        <v>2308.2607204116639</v>
      </c>
    </row>
    <row r="13" spans="1:19" ht="33.75" x14ac:dyDescent="0.2">
      <c r="A13" s="21" t="s">
        <v>930</v>
      </c>
      <c r="B13" s="21" t="s">
        <v>981</v>
      </c>
      <c r="C13" s="22" t="s">
        <v>939</v>
      </c>
      <c r="D13" s="23" t="s">
        <v>457</v>
      </c>
      <c r="E13" s="22" t="s">
        <v>891</v>
      </c>
      <c r="F13" s="36">
        <v>402</v>
      </c>
      <c r="G13" s="36">
        <v>46531</v>
      </c>
      <c r="H13" s="36">
        <v>2960</v>
      </c>
      <c r="I13" s="36">
        <v>13904</v>
      </c>
      <c r="J13" s="36">
        <v>23171</v>
      </c>
      <c r="K13" s="36">
        <v>7285</v>
      </c>
      <c r="L13" s="36">
        <v>11481</v>
      </c>
      <c r="M13" s="36">
        <v>6313</v>
      </c>
      <c r="N13" s="36">
        <v>2841</v>
      </c>
      <c r="O13" s="36">
        <v>8239</v>
      </c>
      <c r="P13" s="21">
        <v>96</v>
      </c>
      <c r="Q13" s="36">
        <f>Q12</f>
        <v>1923.5506003430532</v>
      </c>
      <c r="R13" s="37">
        <f>R12</f>
        <v>2404.4382504288164</v>
      </c>
      <c r="S13" s="37">
        <f>S12</f>
        <v>2308.2607204116639</v>
      </c>
    </row>
    <row r="14" spans="1:19" ht="33.75" x14ac:dyDescent="0.2">
      <c r="A14" s="21" t="s">
        <v>930</v>
      </c>
      <c r="B14" s="21" t="s">
        <v>992</v>
      </c>
      <c r="C14" s="22" t="s">
        <v>939</v>
      </c>
      <c r="D14" s="23" t="s">
        <v>542</v>
      </c>
      <c r="E14" s="22" t="s">
        <v>891</v>
      </c>
      <c r="F14" s="36">
        <v>1107</v>
      </c>
      <c r="G14" s="36">
        <v>69312</v>
      </c>
      <c r="H14" s="36">
        <v>4227</v>
      </c>
      <c r="I14" s="36">
        <v>24750</v>
      </c>
      <c r="J14" s="36">
        <v>32301</v>
      </c>
      <c r="K14" s="36">
        <v>8025</v>
      </c>
      <c r="L14" s="36">
        <v>21249</v>
      </c>
      <c r="M14" s="36">
        <v>6604</v>
      </c>
      <c r="N14" s="36">
        <v>6478</v>
      </c>
      <c r="O14" s="36">
        <v>10693</v>
      </c>
      <c r="P14" s="21">
        <v>96</v>
      </c>
      <c r="Q14" s="36">
        <f t="shared" ref="Q14:S14" si="0">Q13</f>
        <v>1923.5506003430532</v>
      </c>
      <c r="R14" s="37">
        <f t="shared" si="0"/>
        <v>2404.4382504288164</v>
      </c>
      <c r="S14" s="37">
        <f t="shared" si="0"/>
        <v>2308.2607204116639</v>
      </c>
    </row>
    <row r="15" spans="1:19" ht="33.75" x14ac:dyDescent="0.2">
      <c r="A15" s="21" t="s">
        <v>930</v>
      </c>
      <c r="B15" s="21" t="s">
        <v>1018</v>
      </c>
      <c r="C15" s="22" t="s">
        <v>939</v>
      </c>
      <c r="D15" s="23" t="s">
        <v>730</v>
      </c>
      <c r="E15" s="22" t="s">
        <v>891</v>
      </c>
      <c r="F15" s="36">
        <v>548</v>
      </c>
      <c r="G15" s="36">
        <v>49260</v>
      </c>
      <c r="H15" s="36">
        <v>2335</v>
      </c>
      <c r="I15" s="36">
        <v>20592</v>
      </c>
      <c r="J15" s="36">
        <v>19827</v>
      </c>
      <c r="K15" s="36">
        <v>5323</v>
      </c>
      <c r="L15" s="36">
        <v>11035</v>
      </c>
      <c r="M15" s="36">
        <v>3785</v>
      </c>
      <c r="N15" s="36">
        <v>3568</v>
      </c>
      <c r="O15" s="36">
        <v>8511</v>
      </c>
      <c r="P15" s="21">
        <v>96</v>
      </c>
      <c r="Q15" s="36">
        <f t="shared" ref="Q15:Q17" si="1">Q14</f>
        <v>1923.5506003430532</v>
      </c>
      <c r="R15" s="37">
        <f t="shared" ref="R15:R17" si="2">R14</f>
        <v>2404.4382504288164</v>
      </c>
      <c r="S15" s="37">
        <f t="shared" ref="S15:S17" si="3">S14</f>
        <v>2308.2607204116639</v>
      </c>
    </row>
    <row r="16" spans="1:19" ht="33.75" x14ac:dyDescent="0.2">
      <c r="A16" s="21" t="s">
        <v>930</v>
      </c>
      <c r="B16" s="21" t="s">
        <v>1028</v>
      </c>
      <c r="C16" s="22" t="s">
        <v>939</v>
      </c>
      <c r="D16" s="23" t="s">
        <v>804</v>
      </c>
      <c r="E16" s="22" t="s">
        <v>891</v>
      </c>
      <c r="F16" s="36">
        <v>1393</v>
      </c>
      <c r="G16" s="36">
        <v>53823</v>
      </c>
      <c r="H16" s="36">
        <v>2557</v>
      </c>
      <c r="I16" s="36">
        <v>22375</v>
      </c>
      <c r="J16" s="36">
        <v>23722</v>
      </c>
      <c r="K16" s="36">
        <v>8630</v>
      </c>
      <c r="L16" s="36">
        <v>13912</v>
      </c>
      <c r="M16" s="36">
        <v>4589</v>
      </c>
      <c r="N16" s="36">
        <v>3548</v>
      </c>
      <c r="O16" s="36">
        <v>8596</v>
      </c>
      <c r="P16" s="21">
        <v>87</v>
      </c>
      <c r="Q16" s="36">
        <f t="shared" si="1"/>
        <v>1923.5506003430532</v>
      </c>
      <c r="R16" s="37">
        <f t="shared" si="2"/>
        <v>2404.4382504288164</v>
      </c>
      <c r="S16" s="37">
        <f t="shared" si="3"/>
        <v>2308.2607204116639</v>
      </c>
    </row>
    <row r="17" spans="1:19" ht="33.75" x14ac:dyDescent="0.2">
      <c r="A17" s="21" t="s">
        <v>930</v>
      </c>
      <c r="B17" s="21" t="s">
        <v>1000</v>
      </c>
      <c r="C17" s="22" t="s">
        <v>939</v>
      </c>
      <c r="D17" s="23" t="s">
        <v>844</v>
      </c>
      <c r="E17" s="22" t="s">
        <v>891</v>
      </c>
      <c r="F17" s="36">
        <v>1439</v>
      </c>
      <c r="G17" s="36">
        <v>62659</v>
      </c>
      <c r="H17" s="36">
        <v>4095</v>
      </c>
      <c r="I17" s="36">
        <v>30971</v>
      </c>
      <c r="J17" s="36">
        <v>48021</v>
      </c>
      <c r="K17" s="36">
        <v>9445</v>
      </c>
      <c r="L17" s="36">
        <v>9586</v>
      </c>
      <c r="M17" s="36">
        <v>6980</v>
      </c>
      <c r="N17" s="36">
        <v>3868</v>
      </c>
      <c r="O17" s="36">
        <v>13147</v>
      </c>
      <c r="P17" s="21">
        <v>100</v>
      </c>
      <c r="Q17" s="36">
        <f t="shared" si="1"/>
        <v>1923.5506003430532</v>
      </c>
      <c r="R17" s="37">
        <f t="shared" si="2"/>
        <v>2404.4382504288164</v>
      </c>
      <c r="S17" s="37">
        <f t="shared" si="3"/>
        <v>2308.2607204116639</v>
      </c>
    </row>
    <row r="19" spans="1:19" x14ac:dyDescent="0.2">
      <c r="E19" s="35" t="s">
        <v>1036</v>
      </c>
      <c r="F19" s="15">
        <f>SUM(F12:F17)</f>
        <v>8008</v>
      </c>
      <c r="G19" s="15">
        <f t="shared" ref="G19:P19" si="4">SUM(G12:G17)</f>
        <v>419736</v>
      </c>
      <c r="H19" s="15">
        <f t="shared" si="4"/>
        <v>23076</v>
      </c>
      <c r="I19" s="15">
        <f t="shared" si="4"/>
        <v>168821</v>
      </c>
      <c r="J19" s="15">
        <f t="shared" si="4"/>
        <v>207813</v>
      </c>
      <c r="K19" s="15">
        <f t="shared" si="4"/>
        <v>55265</v>
      </c>
      <c r="L19" s="15">
        <f t="shared" si="4"/>
        <v>98665</v>
      </c>
      <c r="M19" s="15">
        <f t="shared" si="4"/>
        <v>36702</v>
      </c>
      <c r="N19" s="15">
        <f t="shared" si="4"/>
        <v>23951</v>
      </c>
      <c r="O19" s="15">
        <f t="shared" si="4"/>
        <v>63377</v>
      </c>
      <c r="P19" s="15">
        <f t="shared" si="4"/>
        <v>583</v>
      </c>
    </row>
    <row r="20" spans="1:19" ht="11.25" customHeight="1" x14ac:dyDescent="0.2">
      <c r="E20" s="35" t="s">
        <v>1035</v>
      </c>
      <c r="F20" s="16">
        <v>3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7"/>
    </row>
    <row r="21" spans="1:19" x14ac:dyDescent="0.2">
      <c r="E21" s="35" t="s">
        <v>1038</v>
      </c>
      <c r="F21" s="15">
        <f>F20*F19</f>
        <v>24024</v>
      </c>
      <c r="G21" s="15">
        <f t="shared" ref="G21:O21" si="5">G20*G19</f>
        <v>419736</v>
      </c>
      <c r="H21" s="15">
        <f t="shared" si="5"/>
        <v>23076</v>
      </c>
      <c r="I21" s="15">
        <f t="shared" si="5"/>
        <v>168821</v>
      </c>
      <c r="J21" s="15">
        <f t="shared" si="5"/>
        <v>207813</v>
      </c>
      <c r="K21" s="15">
        <f t="shared" si="5"/>
        <v>55265</v>
      </c>
      <c r="L21" s="15">
        <f t="shared" si="5"/>
        <v>98665</v>
      </c>
      <c r="M21" s="15">
        <f t="shared" si="5"/>
        <v>36702</v>
      </c>
      <c r="N21" s="15">
        <f t="shared" si="5"/>
        <v>23951</v>
      </c>
      <c r="O21" s="15">
        <f t="shared" si="5"/>
        <v>63377</v>
      </c>
      <c r="P21" s="17"/>
    </row>
    <row r="23" spans="1:19" x14ac:dyDescent="0.2">
      <c r="E23" s="35" t="s">
        <v>1039</v>
      </c>
      <c r="F23" s="14">
        <f>SUM(F21:O21)</f>
        <v>1121430</v>
      </c>
    </row>
    <row r="24" spans="1:19" x14ac:dyDescent="0.2">
      <c r="E24" s="35" t="s">
        <v>1040</v>
      </c>
      <c r="F24" s="14">
        <f>P19</f>
        <v>583</v>
      </c>
    </row>
    <row r="26" spans="1:19" x14ac:dyDescent="0.2">
      <c r="E26" s="20" t="s">
        <v>1037</v>
      </c>
      <c r="F26" s="18">
        <f>F23/F24</f>
        <v>1923.5506003430532</v>
      </c>
      <c r="G26" s="19" t="s">
        <v>1041</v>
      </c>
    </row>
    <row r="28" spans="1:19" x14ac:dyDescent="0.2">
      <c r="E28" s="30" t="s">
        <v>1043</v>
      </c>
      <c r="F28" s="31">
        <f>F26*1.25</f>
        <v>2404.4382504288164</v>
      </c>
      <c r="G28" s="32" t="s">
        <v>1041</v>
      </c>
    </row>
    <row r="29" spans="1:19" x14ac:dyDescent="0.2">
      <c r="E29" s="30" t="s">
        <v>1044</v>
      </c>
      <c r="F29" s="33">
        <f>F26*1.2</f>
        <v>2308.2607204116639</v>
      </c>
      <c r="G29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8 D30:D1048576">
    <cfRule type="duplicateValues" dxfId="229" priority="5"/>
  </conditionalFormatting>
  <conditionalFormatting sqref="D12:D17">
    <cfRule type="duplicateValues" dxfId="228" priority="4"/>
  </conditionalFormatting>
  <conditionalFormatting sqref="D19:D29">
    <cfRule type="duplicateValues" dxfId="227" priority="3"/>
  </conditionalFormatting>
  <conditionalFormatting sqref="D1:D9">
    <cfRule type="duplicateValues" dxfId="226" priority="2"/>
  </conditionalFormatting>
  <conditionalFormatting sqref="D10">
    <cfRule type="duplicateValues" dxfId="22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8.7109375" style="9" bestFit="1" customWidth="1"/>
    <col min="3" max="3" width="8" style="5" bestFit="1" customWidth="1"/>
    <col min="4" max="4" width="29.7109375" style="9" bestFit="1" customWidth="1"/>
    <col min="5" max="5" width="41.5703125" style="5" customWidth="1"/>
    <col min="6" max="6" width="7.85546875" style="10" bestFit="1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936</v>
      </c>
      <c r="C12" s="22" t="s">
        <v>939</v>
      </c>
      <c r="D12" s="23" t="s">
        <v>181</v>
      </c>
      <c r="E12" s="22" t="s">
        <v>884</v>
      </c>
      <c r="F12" s="36">
        <v>564</v>
      </c>
      <c r="G12" s="36">
        <v>45735</v>
      </c>
      <c r="H12" s="36">
        <v>2962</v>
      </c>
      <c r="I12" s="36">
        <v>16050</v>
      </c>
      <c r="J12" s="36">
        <v>32891</v>
      </c>
      <c r="K12" s="36">
        <v>5059</v>
      </c>
      <c r="L12" s="36">
        <v>15697</v>
      </c>
      <c r="M12" s="36">
        <v>6449</v>
      </c>
      <c r="N12" s="36">
        <v>4912</v>
      </c>
      <c r="O12" s="36">
        <v>6357</v>
      </c>
      <c r="P12" s="21">
        <v>76</v>
      </c>
      <c r="Q12" s="36">
        <f>F27</f>
        <v>2008.5138888888889</v>
      </c>
      <c r="R12" s="37">
        <f>F29</f>
        <v>2510.6423611111113</v>
      </c>
      <c r="S12" s="37">
        <f>F30</f>
        <v>2410.2166666666667</v>
      </c>
    </row>
    <row r="13" spans="1:19" ht="33.75" x14ac:dyDescent="0.2">
      <c r="A13" s="21" t="s">
        <v>930</v>
      </c>
      <c r="B13" s="21" t="s">
        <v>953</v>
      </c>
      <c r="C13" s="22" t="s">
        <v>939</v>
      </c>
      <c r="D13" s="23" t="s">
        <v>265</v>
      </c>
      <c r="E13" s="22" t="s">
        <v>884</v>
      </c>
      <c r="F13" s="36">
        <v>1927</v>
      </c>
      <c r="G13" s="36">
        <v>37814</v>
      </c>
      <c r="H13" s="36">
        <v>3278</v>
      </c>
      <c r="I13" s="36">
        <v>21148</v>
      </c>
      <c r="J13" s="36">
        <v>30248</v>
      </c>
      <c r="K13" s="36">
        <v>5602</v>
      </c>
      <c r="L13" s="36">
        <v>9386</v>
      </c>
      <c r="M13" s="36">
        <v>8417</v>
      </c>
      <c r="N13" s="36">
        <v>5957</v>
      </c>
      <c r="O13" s="36">
        <v>12087</v>
      </c>
      <c r="P13" s="21">
        <v>95</v>
      </c>
      <c r="Q13" s="36">
        <f>Q12</f>
        <v>2008.5138888888889</v>
      </c>
      <c r="R13" s="37">
        <f>R12</f>
        <v>2510.6423611111113</v>
      </c>
      <c r="S13" s="37">
        <f>S12</f>
        <v>2410.2166666666667</v>
      </c>
    </row>
    <row r="14" spans="1:19" ht="33.75" x14ac:dyDescent="0.2">
      <c r="A14" s="21" t="s">
        <v>930</v>
      </c>
      <c r="B14" s="21" t="s">
        <v>958</v>
      </c>
      <c r="C14" s="22" t="s">
        <v>939</v>
      </c>
      <c r="D14" s="23" t="s">
        <v>305</v>
      </c>
      <c r="E14" s="22" t="s">
        <v>884</v>
      </c>
      <c r="F14" s="36">
        <v>1048</v>
      </c>
      <c r="G14" s="36">
        <v>53720</v>
      </c>
      <c r="H14" s="36">
        <v>2162</v>
      </c>
      <c r="I14" s="36">
        <v>40379</v>
      </c>
      <c r="J14" s="36">
        <v>21102</v>
      </c>
      <c r="K14" s="36">
        <v>4836</v>
      </c>
      <c r="L14" s="36">
        <v>13429</v>
      </c>
      <c r="M14" s="36">
        <v>5550</v>
      </c>
      <c r="N14" s="36">
        <v>3486</v>
      </c>
      <c r="O14" s="36">
        <v>7439</v>
      </c>
      <c r="P14" s="21">
        <v>72</v>
      </c>
      <c r="Q14" s="36">
        <f t="shared" ref="Q14:S14" si="0">Q13</f>
        <v>2008.5138888888889</v>
      </c>
      <c r="R14" s="37">
        <f t="shared" si="0"/>
        <v>2510.6423611111113</v>
      </c>
      <c r="S14" s="37">
        <f t="shared" si="0"/>
        <v>2410.2166666666667</v>
      </c>
    </row>
    <row r="15" spans="1:19" ht="33.75" x14ac:dyDescent="0.2">
      <c r="A15" s="21" t="s">
        <v>930</v>
      </c>
      <c r="B15" s="21" t="s">
        <v>1011</v>
      </c>
      <c r="C15" s="22" t="s">
        <v>939</v>
      </c>
      <c r="D15" s="23" t="s">
        <v>691</v>
      </c>
      <c r="E15" s="22" t="s">
        <v>884</v>
      </c>
      <c r="F15" s="36">
        <v>1681</v>
      </c>
      <c r="G15" s="36">
        <v>68776</v>
      </c>
      <c r="H15" s="36">
        <v>3246</v>
      </c>
      <c r="I15" s="36">
        <v>28068</v>
      </c>
      <c r="J15" s="36">
        <v>52792</v>
      </c>
      <c r="K15" s="36">
        <v>12029</v>
      </c>
      <c r="L15" s="36">
        <v>20607</v>
      </c>
      <c r="M15" s="36">
        <v>10662</v>
      </c>
      <c r="N15" s="36">
        <v>6822</v>
      </c>
      <c r="O15" s="36">
        <v>13576</v>
      </c>
      <c r="P15" s="21">
        <v>91</v>
      </c>
      <c r="Q15" s="36">
        <f t="shared" ref="Q15:Q18" si="1">Q14</f>
        <v>2008.5138888888889</v>
      </c>
      <c r="R15" s="37">
        <f t="shared" ref="R15:R18" si="2">R14</f>
        <v>2510.6423611111113</v>
      </c>
      <c r="S15" s="37">
        <f t="shared" ref="S15:S18" si="3">S14</f>
        <v>2410.2166666666667</v>
      </c>
    </row>
    <row r="16" spans="1:19" ht="33.75" x14ac:dyDescent="0.2">
      <c r="A16" s="21" t="s">
        <v>930</v>
      </c>
      <c r="B16" s="21" t="s">
        <v>1017</v>
      </c>
      <c r="C16" s="22" t="s">
        <v>939</v>
      </c>
      <c r="D16" s="23" t="s">
        <v>724</v>
      </c>
      <c r="E16" s="22" t="s">
        <v>884</v>
      </c>
      <c r="F16" s="36">
        <v>1592</v>
      </c>
      <c r="G16" s="36">
        <v>110640</v>
      </c>
      <c r="H16" s="36">
        <v>5184</v>
      </c>
      <c r="I16" s="36">
        <v>48377</v>
      </c>
      <c r="J16" s="36">
        <v>54659</v>
      </c>
      <c r="K16" s="36">
        <v>22766</v>
      </c>
      <c r="L16" s="36">
        <v>45660</v>
      </c>
      <c r="M16" s="36">
        <v>5638</v>
      </c>
      <c r="N16" s="36">
        <v>2140</v>
      </c>
      <c r="O16" s="36">
        <v>11117</v>
      </c>
      <c r="P16" s="21">
        <v>132</v>
      </c>
      <c r="Q16" s="36">
        <f t="shared" si="1"/>
        <v>2008.5138888888889</v>
      </c>
      <c r="R16" s="37">
        <f t="shared" si="2"/>
        <v>2510.6423611111113</v>
      </c>
      <c r="S16" s="37">
        <f t="shared" si="3"/>
        <v>2410.2166666666667</v>
      </c>
    </row>
    <row r="17" spans="1:19" ht="33.75" x14ac:dyDescent="0.2">
      <c r="A17" s="21" t="s">
        <v>930</v>
      </c>
      <c r="B17" s="21" t="s">
        <v>1021</v>
      </c>
      <c r="C17" s="22" t="s">
        <v>939</v>
      </c>
      <c r="D17" s="23" t="s">
        <v>762</v>
      </c>
      <c r="E17" s="22" t="s">
        <v>884</v>
      </c>
      <c r="F17" s="36">
        <v>456</v>
      </c>
      <c r="G17" s="36">
        <v>41634</v>
      </c>
      <c r="H17" s="36">
        <v>2211</v>
      </c>
      <c r="I17" s="36">
        <v>16242</v>
      </c>
      <c r="J17" s="36">
        <v>21460</v>
      </c>
      <c r="K17" s="36">
        <v>6341</v>
      </c>
      <c r="L17" s="36">
        <v>14621</v>
      </c>
      <c r="M17" s="36">
        <v>5942</v>
      </c>
      <c r="N17" s="36">
        <v>2901</v>
      </c>
      <c r="O17" s="36">
        <v>6840</v>
      </c>
      <c r="P17" s="21">
        <v>64</v>
      </c>
      <c r="Q17" s="36">
        <f t="shared" si="1"/>
        <v>2008.5138888888889</v>
      </c>
      <c r="R17" s="37">
        <f t="shared" si="2"/>
        <v>2510.6423611111113</v>
      </c>
      <c r="S17" s="37">
        <f t="shared" si="3"/>
        <v>2410.2166666666667</v>
      </c>
    </row>
    <row r="18" spans="1:19" ht="33.75" x14ac:dyDescent="0.2">
      <c r="A18" s="21" t="s">
        <v>930</v>
      </c>
      <c r="B18" s="21" t="s">
        <v>1027</v>
      </c>
      <c r="C18" s="22" t="s">
        <v>939</v>
      </c>
      <c r="D18" s="23" t="s">
        <v>799</v>
      </c>
      <c r="E18" s="22" t="s">
        <v>884</v>
      </c>
      <c r="F18" s="36">
        <v>1086</v>
      </c>
      <c r="G18" s="36">
        <v>71876</v>
      </c>
      <c r="H18" s="36">
        <v>4221</v>
      </c>
      <c r="I18" s="36">
        <v>25446</v>
      </c>
      <c r="J18" s="36">
        <v>38359</v>
      </c>
      <c r="K18" s="36">
        <v>11631</v>
      </c>
      <c r="L18" s="36">
        <v>31794</v>
      </c>
      <c r="M18" s="36">
        <v>10735</v>
      </c>
      <c r="N18" s="36">
        <v>5691</v>
      </c>
      <c r="O18" s="36">
        <v>13599</v>
      </c>
      <c r="P18" s="21">
        <v>118</v>
      </c>
      <c r="Q18" s="36">
        <f t="shared" si="1"/>
        <v>2008.5138888888889</v>
      </c>
      <c r="R18" s="37">
        <f t="shared" si="2"/>
        <v>2510.6423611111113</v>
      </c>
      <c r="S18" s="37">
        <f t="shared" si="3"/>
        <v>2410.2166666666667</v>
      </c>
    </row>
    <row r="20" spans="1:19" x14ac:dyDescent="0.2">
      <c r="E20" s="35" t="s">
        <v>1036</v>
      </c>
      <c r="F20" s="15">
        <f>SUM(F12:F18)</f>
        <v>8354</v>
      </c>
      <c r="G20" s="15">
        <f t="shared" ref="G20:P20" si="4">SUM(G12:G18)</f>
        <v>430195</v>
      </c>
      <c r="H20" s="15">
        <f t="shared" si="4"/>
        <v>23264</v>
      </c>
      <c r="I20" s="15">
        <f t="shared" si="4"/>
        <v>195710</v>
      </c>
      <c r="J20" s="15">
        <f t="shared" si="4"/>
        <v>251511</v>
      </c>
      <c r="K20" s="15">
        <f t="shared" si="4"/>
        <v>68264</v>
      </c>
      <c r="L20" s="15">
        <f t="shared" si="4"/>
        <v>151194</v>
      </c>
      <c r="M20" s="15">
        <f t="shared" si="4"/>
        <v>53393</v>
      </c>
      <c r="N20" s="15">
        <f t="shared" si="4"/>
        <v>31909</v>
      </c>
      <c r="O20" s="15">
        <f t="shared" si="4"/>
        <v>71015</v>
      </c>
      <c r="P20" s="15">
        <f t="shared" si="4"/>
        <v>648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25062</v>
      </c>
      <c r="G22" s="15">
        <f t="shared" ref="G22:O22" si="5">G21*G20</f>
        <v>430195</v>
      </c>
      <c r="H22" s="15">
        <f t="shared" si="5"/>
        <v>23264</v>
      </c>
      <c r="I22" s="15">
        <f t="shared" si="5"/>
        <v>195710</v>
      </c>
      <c r="J22" s="15">
        <f t="shared" si="5"/>
        <v>251511</v>
      </c>
      <c r="K22" s="15">
        <f t="shared" si="5"/>
        <v>68264</v>
      </c>
      <c r="L22" s="15">
        <f t="shared" si="5"/>
        <v>151194</v>
      </c>
      <c r="M22" s="15">
        <f t="shared" si="5"/>
        <v>53393</v>
      </c>
      <c r="N22" s="15">
        <f t="shared" si="5"/>
        <v>31909</v>
      </c>
      <c r="O22" s="15">
        <f t="shared" si="5"/>
        <v>71015</v>
      </c>
      <c r="P22" s="17"/>
    </row>
    <row r="24" spans="1:19" x14ac:dyDescent="0.2">
      <c r="E24" s="35" t="s">
        <v>1039</v>
      </c>
      <c r="F24" s="14">
        <f>SUM(F22:O22)</f>
        <v>1301517</v>
      </c>
    </row>
    <row r="25" spans="1:19" x14ac:dyDescent="0.2">
      <c r="E25" s="35" t="s">
        <v>1040</v>
      </c>
      <c r="F25" s="14">
        <f>P20</f>
        <v>648</v>
      </c>
    </row>
    <row r="27" spans="1:19" x14ac:dyDescent="0.2">
      <c r="E27" s="20" t="s">
        <v>1037</v>
      </c>
      <c r="F27" s="18">
        <f>F24/F25</f>
        <v>2008.5138888888889</v>
      </c>
      <c r="G27" s="19" t="s">
        <v>1041</v>
      </c>
    </row>
    <row r="29" spans="1:19" x14ac:dyDescent="0.2">
      <c r="E29" s="30" t="s">
        <v>1043</v>
      </c>
      <c r="F29" s="31">
        <f>F27*1.25</f>
        <v>2510.6423611111113</v>
      </c>
      <c r="G29" s="32" t="s">
        <v>1041</v>
      </c>
    </row>
    <row r="30" spans="1:19" x14ac:dyDescent="0.2">
      <c r="E30" s="30" t="s">
        <v>1044</v>
      </c>
      <c r="F30" s="33">
        <f>F27*1.2</f>
        <v>2410.2166666666667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224" priority="5"/>
  </conditionalFormatting>
  <conditionalFormatting sqref="D12:D18">
    <cfRule type="duplicateValues" dxfId="223" priority="4"/>
  </conditionalFormatting>
  <conditionalFormatting sqref="D20:D30">
    <cfRule type="duplicateValues" dxfId="222" priority="3"/>
  </conditionalFormatting>
  <conditionalFormatting sqref="D1:D9">
    <cfRule type="duplicateValues" dxfId="221" priority="2"/>
  </conditionalFormatting>
  <conditionalFormatting sqref="D10">
    <cfRule type="duplicateValues" dxfId="22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6"/>
  <sheetViews>
    <sheetView showGridLines="0" zoomScaleNormal="100" workbookViewId="0">
      <pane ySplit="11" topLeftCell="A12" activePane="bottomLeft" state="frozen"/>
      <selection activeCell="M22" sqref="M22"/>
      <selection pane="bottomLeft" activeCell="L21" sqref="L21"/>
    </sheetView>
  </sheetViews>
  <sheetFormatPr defaultRowHeight="11.25" x14ac:dyDescent="0.2"/>
  <cols>
    <col min="1" max="1" width="14.140625" style="9" bestFit="1" customWidth="1"/>
    <col min="2" max="2" width="8.5703125" style="9" bestFit="1" customWidth="1"/>
    <col min="3" max="3" width="8" style="5" bestFit="1" customWidth="1"/>
    <col min="4" max="4" width="13.5703125" style="9" bestFit="1" customWidth="1"/>
    <col min="5" max="5" width="42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981</v>
      </c>
      <c r="C12" s="22" t="s">
        <v>938</v>
      </c>
      <c r="D12" s="23" t="s">
        <v>456</v>
      </c>
      <c r="E12" s="22" t="s">
        <v>900</v>
      </c>
      <c r="F12" s="36">
        <v>475</v>
      </c>
      <c r="G12" s="36">
        <v>38364</v>
      </c>
      <c r="H12" s="36">
        <v>1977</v>
      </c>
      <c r="I12" s="36">
        <v>11854</v>
      </c>
      <c r="J12" s="36">
        <v>14552</v>
      </c>
      <c r="K12" s="36">
        <v>3768</v>
      </c>
      <c r="L12" s="36">
        <v>9950</v>
      </c>
      <c r="M12" s="36">
        <v>5337</v>
      </c>
      <c r="N12" s="36">
        <v>2425</v>
      </c>
      <c r="O12" s="36">
        <v>6485</v>
      </c>
      <c r="P12" s="21">
        <v>72</v>
      </c>
      <c r="Q12" s="36">
        <f>F23</f>
        <v>1912.7314049586778</v>
      </c>
      <c r="R12" s="37">
        <f>F25</f>
        <v>2390.9142561983472</v>
      </c>
      <c r="S12" s="37">
        <f>F26</f>
        <v>2295.2776859504133</v>
      </c>
    </row>
    <row r="13" spans="1:19" ht="33.75" x14ac:dyDescent="0.2">
      <c r="A13" s="21" t="s">
        <v>930</v>
      </c>
      <c r="B13" s="21" t="s">
        <v>992</v>
      </c>
      <c r="C13" s="22" t="s">
        <v>938</v>
      </c>
      <c r="D13" s="23" t="s">
        <v>541</v>
      </c>
      <c r="E13" s="22" t="s">
        <v>900</v>
      </c>
      <c r="F13" s="36">
        <v>894</v>
      </c>
      <c r="G13" s="36">
        <v>58955</v>
      </c>
      <c r="H13" s="36">
        <v>4015</v>
      </c>
      <c r="I13" s="36">
        <v>34199</v>
      </c>
      <c r="J13" s="36">
        <v>39300</v>
      </c>
      <c r="K13" s="36">
        <v>8271</v>
      </c>
      <c r="L13" s="36">
        <v>31940</v>
      </c>
      <c r="M13" s="36">
        <v>8863</v>
      </c>
      <c r="N13" s="36">
        <v>3673</v>
      </c>
      <c r="O13" s="36">
        <v>14004</v>
      </c>
      <c r="P13" s="21">
        <v>74</v>
      </c>
      <c r="Q13" s="36">
        <f>Q12</f>
        <v>1912.7314049586778</v>
      </c>
      <c r="R13" s="37">
        <f>R12</f>
        <v>2390.9142561983472</v>
      </c>
      <c r="S13" s="37">
        <f>S12</f>
        <v>2295.2776859504133</v>
      </c>
    </row>
    <row r="14" spans="1:19" ht="33.75" x14ac:dyDescent="0.2">
      <c r="A14" s="21" t="s">
        <v>930</v>
      </c>
      <c r="B14" s="21" t="s">
        <v>1018</v>
      </c>
      <c r="C14" s="22" t="s">
        <v>938</v>
      </c>
      <c r="D14" s="23" t="s">
        <v>729</v>
      </c>
      <c r="E14" s="22" t="s">
        <v>900</v>
      </c>
      <c r="F14" s="36">
        <v>910</v>
      </c>
      <c r="G14" s="36">
        <v>62169</v>
      </c>
      <c r="H14" s="36">
        <v>2060</v>
      </c>
      <c r="I14" s="36">
        <v>22843</v>
      </c>
      <c r="J14" s="36">
        <v>28062</v>
      </c>
      <c r="K14" s="36">
        <v>7115</v>
      </c>
      <c r="L14" s="36">
        <v>16374</v>
      </c>
      <c r="M14" s="36">
        <v>4527</v>
      </c>
      <c r="N14" s="36">
        <v>4245</v>
      </c>
      <c r="O14" s="36">
        <v>10717</v>
      </c>
      <c r="P14" s="21">
        <v>96</v>
      </c>
      <c r="Q14" s="36">
        <f t="shared" ref="Q14:S14" si="0">Q13</f>
        <v>1912.7314049586778</v>
      </c>
      <c r="R14" s="37">
        <f t="shared" si="0"/>
        <v>2390.9142561983472</v>
      </c>
      <c r="S14" s="37">
        <f t="shared" si="0"/>
        <v>2295.2776859504133</v>
      </c>
    </row>
    <row r="16" spans="1:19" x14ac:dyDescent="0.2">
      <c r="E16" s="35" t="s">
        <v>1036</v>
      </c>
      <c r="F16" s="15">
        <f>SUM(F12:F14)</f>
        <v>2279</v>
      </c>
      <c r="G16" s="15">
        <f t="shared" ref="G16:P16" si="1">SUM(G12:G14)</f>
        <v>159488</v>
      </c>
      <c r="H16" s="15">
        <f t="shared" si="1"/>
        <v>8052</v>
      </c>
      <c r="I16" s="15">
        <f t="shared" si="1"/>
        <v>68896</v>
      </c>
      <c r="J16" s="15">
        <f t="shared" si="1"/>
        <v>81914</v>
      </c>
      <c r="K16" s="15">
        <f t="shared" si="1"/>
        <v>19154</v>
      </c>
      <c r="L16" s="15">
        <f t="shared" si="1"/>
        <v>58264</v>
      </c>
      <c r="M16" s="15">
        <f t="shared" si="1"/>
        <v>18727</v>
      </c>
      <c r="N16" s="15">
        <f t="shared" si="1"/>
        <v>10343</v>
      </c>
      <c r="O16" s="15">
        <f t="shared" si="1"/>
        <v>31206</v>
      </c>
      <c r="P16" s="15">
        <f t="shared" si="1"/>
        <v>242</v>
      </c>
    </row>
    <row r="17" spans="5:16" ht="11.25" customHeight="1" x14ac:dyDescent="0.2">
      <c r="E17" s="35" t="s">
        <v>1035</v>
      </c>
      <c r="F17" s="16">
        <v>3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7"/>
    </row>
    <row r="18" spans="5:16" x14ac:dyDescent="0.2">
      <c r="E18" s="35" t="s">
        <v>1038</v>
      </c>
      <c r="F18" s="15">
        <f>F17*F16</f>
        <v>6837</v>
      </c>
      <c r="G18" s="15">
        <f t="shared" ref="G18:O18" si="2">G17*G16</f>
        <v>159488</v>
      </c>
      <c r="H18" s="15">
        <f t="shared" si="2"/>
        <v>8052</v>
      </c>
      <c r="I18" s="15">
        <f t="shared" si="2"/>
        <v>68896</v>
      </c>
      <c r="J18" s="15">
        <f t="shared" si="2"/>
        <v>81914</v>
      </c>
      <c r="K18" s="15">
        <f t="shared" si="2"/>
        <v>19154</v>
      </c>
      <c r="L18" s="15">
        <f t="shared" si="2"/>
        <v>58264</v>
      </c>
      <c r="M18" s="15">
        <f t="shared" si="2"/>
        <v>18727</v>
      </c>
      <c r="N18" s="15">
        <f t="shared" si="2"/>
        <v>10343</v>
      </c>
      <c r="O18" s="15">
        <f t="shared" si="2"/>
        <v>31206</v>
      </c>
      <c r="P18" s="17"/>
    </row>
    <row r="20" spans="5:16" x14ac:dyDescent="0.2">
      <c r="E20" s="35" t="s">
        <v>1039</v>
      </c>
      <c r="F20" s="14">
        <f>SUM(F18:O18)</f>
        <v>462881</v>
      </c>
    </row>
    <row r="21" spans="5:16" x14ac:dyDescent="0.2">
      <c r="E21" s="35" t="s">
        <v>1040</v>
      </c>
      <c r="F21" s="14">
        <f>P16</f>
        <v>242</v>
      </c>
    </row>
    <row r="23" spans="5:16" x14ac:dyDescent="0.2">
      <c r="E23" s="20" t="s">
        <v>1037</v>
      </c>
      <c r="F23" s="18">
        <f>F20/F21</f>
        <v>1912.7314049586778</v>
      </c>
      <c r="G23" s="19" t="s">
        <v>1041</v>
      </c>
    </row>
    <row r="25" spans="5:16" x14ac:dyDescent="0.2">
      <c r="E25" s="30" t="s">
        <v>1043</v>
      </c>
      <c r="F25" s="31">
        <f>F23*1.25</f>
        <v>2390.9142561983472</v>
      </c>
      <c r="G25" s="32" t="s">
        <v>1041</v>
      </c>
    </row>
    <row r="26" spans="5:16" x14ac:dyDescent="0.2">
      <c r="E26" s="30" t="s">
        <v>1044</v>
      </c>
      <c r="F26" s="33">
        <f>F23*1.2</f>
        <v>2295.2776859504133</v>
      </c>
      <c r="G26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5 D27:D1048576">
    <cfRule type="duplicateValues" dxfId="219" priority="5"/>
  </conditionalFormatting>
  <conditionalFormatting sqref="D12:D14">
    <cfRule type="duplicateValues" dxfId="218" priority="4"/>
  </conditionalFormatting>
  <conditionalFormatting sqref="D16:D26">
    <cfRule type="duplicateValues" dxfId="217" priority="3"/>
  </conditionalFormatting>
  <conditionalFormatting sqref="D1:D9">
    <cfRule type="duplicateValues" dxfId="216" priority="2"/>
  </conditionalFormatting>
  <conditionalFormatting sqref="D10">
    <cfRule type="duplicateValues" dxfId="21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7" fitToHeight="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7" sqref="M7"/>
    </sheetView>
  </sheetViews>
  <sheetFormatPr defaultRowHeight="11.25" x14ac:dyDescent="0.2"/>
  <cols>
    <col min="1" max="2" width="14.140625" style="9" bestFit="1" customWidth="1"/>
    <col min="3" max="3" width="8" style="5" bestFit="1" customWidth="1"/>
    <col min="4" max="4" width="19.140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930</v>
      </c>
      <c r="B12" s="21" t="s">
        <v>1021</v>
      </c>
      <c r="C12" s="22" t="s">
        <v>938</v>
      </c>
      <c r="D12" s="23" t="s">
        <v>761</v>
      </c>
      <c r="E12" s="22" t="s">
        <v>907</v>
      </c>
      <c r="F12" s="36">
        <v>550</v>
      </c>
      <c r="G12" s="36">
        <v>50530</v>
      </c>
      <c r="H12" s="36">
        <v>2455</v>
      </c>
      <c r="I12" s="36">
        <v>22632</v>
      </c>
      <c r="J12" s="36">
        <v>34675</v>
      </c>
      <c r="K12" s="36">
        <v>7304</v>
      </c>
      <c r="L12" s="36">
        <v>13074</v>
      </c>
      <c r="M12" s="36">
        <v>5035</v>
      </c>
      <c r="N12" s="36">
        <v>6001</v>
      </c>
      <c r="O12" s="36">
        <v>9492</v>
      </c>
      <c r="P12" s="21">
        <v>84</v>
      </c>
      <c r="Q12" s="36">
        <f>F21</f>
        <v>1819.6190476190477</v>
      </c>
      <c r="R12" s="37">
        <f>F23</f>
        <v>2274.5238095238096</v>
      </c>
      <c r="S12" s="37">
        <f>F24</f>
        <v>2183.542857142857</v>
      </c>
    </row>
    <row r="14" spans="1:19" x14ac:dyDescent="0.2">
      <c r="E14" s="35" t="s">
        <v>1036</v>
      </c>
      <c r="F14" s="15">
        <f>SUM(F12)</f>
        <v>550</v>
      </c>
      <c r="G14" s="15">
        <f t="shared" ref="G14:P14" si="0">SUM(G12)</f>
        <v>50530</v>
      </c>
      <c r="H14" s="15">
        <f t="shared" si="0"/>
        <v>2455</v>
      </c>
      <c r="I14" s="15">
        <f t="shared" si="0"/>
        <v>22632</v>
      </c>
      <c r="J14" s="15">
        <f t="shared" si="0"/>
        <v>34675</v>
      </c>
      <c r="K14" s="15">
        <f t="shared" si="0"/>
        <v>7304</v>
      </c>
      <c r="L14" s="15">
        <f t="shared" si="0"/>
        <v>13074</v>
      </c>
      <c r="M14" s="15">
        <f t="shared" si="0"/>
        <v>5035</v>
      </c>
      <c r="N14" s="15">
        <f t="shared" si="0"/>
        <v>6001</v>
      </c>
      <c r="O14" s="15">
        <f t="shared" si="0"/>
        <v>9492</v>
      </c>
      <c r="P14" s="15">
        <f t="shared" si="0"/>
        <v>84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1650</v>
      </c>
      <c r="G16" s="15">
        <f t="shared" ref="G16:O16" si="1">G15*G14</f>
        <v>50530</v>
      </c>
      <c r="H16" s="15">
        <f t="shared" si="1"/>
        <v>2455</v>
      </c>
      <c r="I16" s="15">
        <f t="shared" si="1"/>
        <v>22632</v>
      </c>
      <c r="J16" s="15">
        <f t="shared" si="1"/>
        <v>34675</v>
      </c>
      <c r="K16" s="15">
        <f t="shared" si="1"/>
        <v>7304</v>
      </c>
      <c r="L16" s="15">
        <f t="shared" si="1"/>
        <v>13074</v>
      </c>
      <c r="M16" s="15">
        <f t="shared" si="1"/>
        <v>5035</v>
      </c>
      <c r="N16" s="15">
        <f t="shared" si="1"/>
        <v>6001</v>
      </c>
      <c r="O16" s="15">
        <f t="shared" si="1"/>
        <v>9492</v>
      </c>
      <c r="P16" s="17"/>
    </row>
    <row r="18" spans="5:7" x14ac:dyDescent="0.2">
      <c r="E18" s="35" t="s">
        <v>1039</v>
      </c>
      <c r="F18" s="14">
        <f>SUM(F16:O16)</f>
        <v>152848</v>
      </c>
    </row>
    <row r="19" spans="5:7" x14ac:dyDescent="0.2">
      <c r="E19" s="35" t="s">
        <v>1040</v>
      </c>
      <c r="F19" s="14">
        <f>P14</f>
        <v>84</v>
      </c>
    </row>
    <row r="21" spans="5:7" x14ac:dyDescent="0.2">
      <c r="E21" s="20" t="s">
        <v>1037</v>
      </c>
      <c r="F21" s="18">
        <f>F18/F19</f>
        <v>1819.6190476190477</v>
      </c>
      <c r="G21" s="19" t="s">
        <v>1041</v>
      </c>
    </row>
    <row r="23" spans="5:7" x14ac:dyDescent="0.2">
      <c r="E23" s="30" t="s">
        <v>1043</v>
      </c>
      <c r="F23" s="31">
        <f>F21*1.25</f>
        <v>2274.5238095238096</v>
      </c>
      <c r="G23" s="32" t="s">
        <v>1041</v>
      </c>
    </row>
    <row r="24" spans="5:7" x14ac:dyDescent="0.2">
      <c r="E24" s="30" t="s">
        <v>1044</v>
      </c>
      <c r="F24" s="33">
        <f>F21*1.2</f>
        <v>2183.542857142857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214" priority="5"/>
  </conditionalFormatting>
  <conditionalFormatting sqref="D12">
    <cfRule type="duplicateValues" dxfId="213" priority="4"/>
  </conditionalFormatting>
  <conditionalFormatting sqref="D14:D24">
    <cfRule type="duplicateValues" dxfId="212" priority="3"/>
  </conditionalFormatting>
  <conditionalFormatting sqref="D1:D9">
    <cfRule type="duplicateValues" dxfId="211" priority="2"/>
  </conditionalFormatting>
  <conditionalFormatting sqref="D10">
    <cfRule type="duplicateValues" dxfId="21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2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0:S60"/>
  <sheetViews>
    <sheetView showGridLines="0" zoomScaleNormal="100" workbookViewId="0">
      <pane ySplit="11" topLeftCell="A36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2.5703125" style="9" bestFit="1" customWidth="1"/>
    <col min="3" max="3" width="14.5703125" style="5" bestFit="1" customWidth="1"/>
    <col min="4" max="4" width="38.28515625" style="9" bestFit="1" customWidth="1"/>
    <col min="5" max="5" width="42.2851562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940</v>
      </c>
      <c r="B12" s="21" t="s">
        <v>941</v>
      </c>
      <c r="C12" s="22" t="s">
        <v>934</v>
      </c>
      <c r="D12" s="23" t="s">
        <v>187</v>
      </c>
      <c r="E12" s="22" t="s">
        <v>881</v>
      </c>
      <c r="F12" s="36">
        <v>87</v>
      </c>
      <c r="G12" s="36">
        <v>9266</v>
      </c>
      <c r="H12" s="36">
        <v>1361</v>
      </c>
      <c r="I12" s="36">
        <v>749</v>
      </c>
      <c r="J12" s="36">
        <v>4833</v>
      </c>
      <c r="K12" s="36">
        <v>1162</v>
      </c>
      <c r="L12" s="36">
        <v>1557</v>
      </c>
      <c r="M12" s="36">
        <v>8003</v>
      </c>
      <c r="N12" s="36">
        <v>3416</v>
      </c>
      <c r="O12" s="36">
        <v>377</v>
      </c>
      <c r="P12" s="21">
        <v>12</v>
      </c>
      <c r="Q12" s="36">
        <f>F57</f>
        <v>2146.5528455284552</v>
      </c>
      <c r="R12" s="37">
        <f>F59</f>
        <v>2683.1910569105689</v>
      </c>
      <c r="S12" s="37">
        <f>F60</f>
        <v>2575.863414634146</v>
      </c>
    </row>
    <row r="13" spans="1:19" x14ac:dyDescent="0.2">
      <c r="A13" s="21" t="s">
        <v>940</v>
      </c>
      <c r="B13" s="21" t="s">
        <v>950</v>
      </c>
      <c r="C13" s="22" t="s">
        <v>934</v>
      </c>
      <c r="D13" s="23" t="s">
        <v>247</v>
      </c>
      <c r="E13" s="22" t="s">
        <v>881</v>
      </c>
      <c r="F13" s="36">
        <v>365</v>
      </c>
      <c r="G13" s="36">
        <v>4993</v>
      </c>
      <c r="H13" s="36">
        <v>658</v>
      </c>
      <c r="I13" s="36">
        <v>2088</v>
      </c>
      <c r="J13" s="36">
        <v>3412</v>
      </c>
      <c r="K13" s="36">
        <v>109</v>
      </c>
      <c r="L13" s="36">
        <v>819</v>
      </c>
      <c r="M13" s="36">
        <v>5780</v>
      </c>
      <c r="N13" s="36">
        <v>2307</v>
      </c>
      <c r="O13" s="36">
        <v>310</v>
      </c>
      <c r="P13" s="21">
        <v>12</v>
      </c>
      <c r="Q13" s="36">
        <f>Q12</f>
        <v>2146.5528455284552</v>
      </c>
      <c r="R13" s="37">
        <f>R12</f>
        <v>2683.1910569105689</v>
      </c>
      <c r="S13" s="37">
        <f>S12</f>
        <v>2575.863414634146</v>
      </c>
    </row>
    <row r="14" spans="1:19" x14ac:dyDescent="0.2">
      <c r="A14" s="21" t="s">
        <v>940</v>
      </c>
      <c r="B14" s="21" t="s">
        <v>954</v>
      </c>
      <c r="C14" s="22" t="s">
        <v>934</v>
      </c>
      <c r="D14" s="23" t="s">
        <v>269</v>
      </c>
      <c r="E14" s="22" t="s">
        <v>881</v>
      </c>
      <c r="F14" s="36">
        <v>232</v>
      </c>
      <c r="G14" s="36">
        <v>9354</v>
      </c>
      <c r="H14" s="36">
        <v>539</v>
      </c>
      <c r="I14" s="36">
        <v>3968</v>
      </c>
      <c r="J14" s="36">
        <v>3406</v>
      </c>
      <c r="K14" s="36">
        <v>97</v>
      </c>
      <c r="L14" s="36">
        <v>238</v>
      </c>
      <c r="M14" s="36">
        <v>3840</v>
      </c>
      <c r="N14" s="36">
        <v>1862</v>
      </c>
      <c r="O14" s="36">
        <v>826</v>
      </c>
      <c r="P14" s="21">
        <v>12</v>
      </c>
      <c r="Q14" s="36">
        <f t="shared" ref="Q14:S14" si="0">Q13</f>
        <v>2146.5528455284552</v>
      </c>
      <c r="R14" s="37">
        <f t="shared" si="0"/>
        <v>2683.1910569105689</v>
      </c>
      <c r="S14" s="37">
        <f t="shared" si="0"/>
        <v>2575.863414634146</v>
      </c>
    </row>
    <row r="15" spans="1:19" x14ac:dyDescent="0.2">
      <c r="A15" s="21" t="s">
        <v>940</v>
      </c>
      <c r="B15" s="21" t="s">
        <v>961</v>
      </c>
      <c r="C15" s="22" t="s">
        <v>934</v>
      </c>
      <c r="D15" s="23" t="s">
        <v>333</v>
      </c>
      <c r="E15" s="22" t="s">
        <v>881</v>
      </c>
      <c r="F15" s="36">
        <v>239</v>
      </c>
      <c r="G15" s="36">
        <v>2582</v>
      </c>
      <c r="H15" s="36">
        <v>407</v>
      </c>
      <c r="I15" s="36">
        <v>791</v>
      </c>
      <c r="J15" s="36">
        <v>2644</v>
      </c>
      <c r="K15" s="36">
        <v>87</v>
      </c>
      <c r="L15" s="36">
        <v>316</v>
      </c>
      <c r="M15" s="36">
        <v>2666</v>
      </c>
      <c r="N15" s="36">
        <v>1138</v>
      </c>
      <c r="O15" s="36">
        <v>368</v>
      </c>
      <c r="P15" s="21">
        <v>12</v>
      </c>
      <c r="Q15" s="36">
        <f t="shared" ref="Q15:Q48" si="1">Q14</f>
        <v>2146.5528455284552</v>
      </c>
      <c r="R15" s="37">
        <f t="shared" ref="R15:R48" si="2">R14</f>
        <v>2683.1910569105689</v>
      </c>
      <c r="S15" s="37">
        <f t="shared" ref="S15:S48" si="3">S14</f>
        <v>2575.863414634146</v>
      </c>
    </row>
    <row r="16" spans="1:19" x14ac:dyDescent="0.2">
      <c r="A16" s="21" t="s">
        <v>940</v>
      </c>
      <c r="B16" s="21" t="s">
        <v>962</v>
      </c>
      <c r="C16" s="22" t="s">
        <v>934</v>
      </c>
      <c r="D16" s="23" t="s">
        <v>334</v>
      </c>
      <c r="E16" s="22" t="s">
        <v>881</v>
      </c>
      <c r="F16" s="36">
        <v>618</v>
      </c>
      <c r="G16" s="36">
        <v>17467</v>
      </c>
      <c r="H16" s="36">
        <v>1320</v>
      </c>
      <c r="I16" s="36">
        <v>1686</v>
      </c>
      <c r="J16" s="36">
        <v>3449</v>
      </c>
      <c r="K16" s="36">
        <v>1528</v>
      </c>
      <c r="L16" s="36">
        <v>2631</v>
      </c>
      <c r="M16" s="36">
        <v>6312</v>
      </c>
      <c r="N16" s="36">
        <v>2068</v>
      </c>
      <c r="O16" s="36">
        <v>866</v>
      </c>
      <c r="P16" s="21">
        <v>0</v>
      </c>
      <c r="Q16" s="36">
        <f t="shared" si="1"/>
        <v>2146.5528455284552</v>
      </c>
      <c r="R16" s="37">
        <f t="shared" si="2"/>
        <v>2683.1910569105689</v>
      </c>
      <c r="S16" s="37">
        <f t="shared" si="3"/>
        <v>2575.863414634146</v>
      </c>
    </row>
    <row r="17" spans="1:19" x14ac:dyDescent="0.2">
      <c r="A17" s="21" t="s">
        <v>940</v>
      </c>
      <c r="B17" s="21" t="s">
        <v>963</v>
      </c>
      <c r="C17" s="22" t="s">
        <v>934</v>
      </c>
      <c r="D17" s="23" t="s">
        <v>341</v>
      </c>
      <c r="E17" s="22" t="s">
        <v>881</v>
      </c>
      <c r="F17" s="36">
        <v>975</v>
      </c>
      <c r="G17" s="36">
        <v>6795</v>
      </c>
      <c r="H17" s="36">
        <v>933</v>
      </c>
      <c r="I17" s="36">
        <v>321</v>
      </c>
      <c r="J17" s="36">
        <v>6485</v>
      </c>
      <c r="K17" s="36">
        <v>129</v>
      </c>
      <c r="L17" s="36">
        <v>1964</v>
      </c>
      <c r="M17" s="36">
        <v>4571</v>
      </c>
      <c r="N17" s="36">
        <v>1550</v>
      </c>
      <c r="O17" s="36">
        <v>469</v>
      </c>
      <c r="P17" s="21">
        <v>12</v>
      </c>
      <c r="Q17" s="36">
        <f t="shared" si="1"/>
        <v>2146.5528455284552</v>
      </c>
      <c r="R17" s="37">
        <f t="shared" si="2"/>
        <v>2683.1910569105689</v>
      </c>
      <c r="S17" s="37">
        <f t="shared" si="3"/>
        <v>2575.863414634146</v>
      </c>
    </row>
    <row r="18" spans="1:19" x14ac:dyDescent="0.2">
      <c r="A18" s="21" t="s">
        <v>940</v>
      </c>
      <c r="B18" s="21" t="s">
        <v>964</v>
      </c>
      <c r="C18" s="22" t="s">
        <v>934</v>
      </c>
      <c r="D18" s="23" t="s">
        <v>345</v>
      </c>
      <c r="E18" s="22" t="s">
        <v>881</v>
      </c>
      <c r="F18" s="36">
        <v>1125</v>
      </c>
      <c r="G18" s="36">
        <v>8686</v>
      </c>
      <c r="H18" s="36">
        <v>867</v>
      </c>
      <c r="I18" s="36">
        <v>330</v>
      </c>
      <c r="J18" s="36">
        <v>6517</v>
      </c>
      <c r="K18" s="36">
        <v>735</v>
      </c>
      <c r="L18" s="36">
        <v>2070</v>
      </c>
      <c r="M18" s="36">
        <v>8524</v>
      </c>
      <c r="N18" s="36">
        <v>3716</v>
      </c>
      <c r="O18" s="36">
        <v>343</v>
      </c>
      <c r="P18" s="21">
        <v>12</v>
      </c>
      <c r="Q18" s="36">
        <f t="shared" si="1"/>
        <v>2146.5528455284552</v>
      </c>
      <c r="R18" s="37">
        <f t="shared" si="2"/>
        <v>2683.1910569105689</v>
      </c>
      <c r="S18" s="37">
        <f t="shared" si="3"/>
        <v>2575.863414634146</v>
      </c>
    </row>
    <row r="19" spans="1:19" x14ac:dyDescent="0.2">
      <c r="A19" s="21" t="s">
        <v>940</v>
      </c>
      <c r="B19" s="21" t="s">
        <v>965</v>
      </c>
      <c r="C19" s="22" t="s">
        <v>934</v>
      </c>
      <c r="D19" s="23" t="s">
        <v>349</v>
      </c>
      <c r="E19" s="22" t="s">
        <v>881</v>
      </c>
      <c r="F19" s="36">
        <v>443</v>
      </c>
      <c r="G19" s="36">
        <v>7620</v>
      </c>
      <c r="H19" s="36">
        <v>544</v>
      </c>
      <c r="I19" s="36">
        <v>1009</v>
      </c>
      <c r="J19" s="36">
        <v>3572</v>
      </c>
      <c r="K19" s="36">
        <v>638</v>
      </c>
      <c r="L19" s="36">
        <v>921</v>
      </c>
      <c r="M19" s="36">
        <v>5112</v>
      </c>
      <c r="N19" s="36">
        <v>2023</v>
      </c>
      <c r="O19" s="36">
        <v>636</v>
      </c>
      <c r="P19" s="21">
        <v>12</v>
      </c>
      <c r="Q19" s="36">
        <f t="shared" si="1"/>
        <v>2146.5528455284552</v>
      </c>
      <c r="R19" s="37">
        <f t="shared" si="2"/>
        <v>2683.1910569105689</v>
      </c>
      <c r="S19" s="37">
        <f t="shared" si="3"/>
        <v>2575.863414634146</v>
      </c>
    </row>
    <row r="20" spans="1:19" x14ac:dyDescent="0.2">
      <c r="A20" s="21" t="s">
        <v>940</v>
      </c>
      <c r="B20" s="21" t="s">
        <v>966</v>
      </c>
      <c r="C20" s="22" t="s">
        <v>934</v>
      </c>
      <c r="D20" s="23" t="s">
        <v>352</v>
      </c>
      <c r="E20" s="22" t="s">
        <v>881</v>
      </c>
      <c r="F20" s="36">
        <v>586</v>
      </c>
      <c r="G20" s="36">
        <v>8829</v>
      </c>
      <c r="H20" s="36">
        <v>1537</v>
      </c>
      <c r="I20" s="36">
        <v>1004</v>
      </c>
      <c r="J20" s="36">
        <v>5988</v>
      </c>
      <c r="K20" s="36">
        <v>1078</v>
      </c>
      <c r="L20" s="36">
        <v>886</v>
      </c>
      <c r="M20" s="36">
        <v>6902</v>
      </c>
      <c r="N20" s="36">
        <v>3598</v>
      </c>
      <c r="O20" s="36">
        <v>1713</v>
      </c>
      <c r="P20" s="21">
        <v>12</v>
      </c>
      <c r="Q20" s="36">
        <f t="shared" si="1"/>
        <v>2146.5528455284552</v>
      </c>
      <c r="R20" s="37">
        <f t="shared" si="2"/>
        <v>2683.1910569105689</v>
      </c>
      <c r="S20" s="37">
        <f t="shared" si="3"/>
        <v>2575.863414634146</v>
      </c>
    </row>
    <row r="21" spans="1:19" x14ac:dyDescent="0.2">
      <c r="A21" s="21" t="s">
        <v>940</v>
      </c>
      <c r="B21" s="21" t="s">
        <v>967</v>
      </c>
      <c r="C21" s="22" t="s">
        <v>934</v>
      </c>
      <c r="D21" s="23" t="s">
        <v>357</v>
      </c>
      <c r="E21" s="22" t="s">
        <v>881</v>
      </c>
      <c r="F21" s="36">
        <v>331</v>
      </c>
      <c r="G21" s="36">
        <v>6100</v>
      </c>
      <c r="H21" s="36">
        <v>1117</v>
      </c>
      <c r="I21" s="36">
        <v>1060</v>
      </c>
      <c r="J21" s="36">
        <v>5338</v>
      </c>
      <c r="K21" s="36">
        <v>260</v>
      </c>
      <c r="L21" s="36">
        <v>4</v>
      </c>
      <c r="M21" s="36">
        <v>3488</v>
      </c>
      <c r="N21" s="36">
        <v>1766</v>
      </c>
      <c r="O21" s="36">
        <v>269</v>
      </c>
      <c r="P21" s="21">
        <v>12</v>
      </c>
      <c r="Q21" s="36">
        <f t="shared" si="1"/>
        <v>2146.5528455284552</v>
      </c>
      <c r="R21" s="37">
        <f t="shared" si="2"/>
        <v>2683.1910569105689</v>
      </c>
      <c r="S21" s="37">
        <f t="shared" si="3"/>
        <v>2575.863414634146</v>
      </c>
    </row>
    <row r="22" spans="1:19" x14ac:dyDescent="0.2">
      <c r="A22" s="21" t="s">
        <v>940</v>
      </c>
      <c r="B22" s="21" t="s">
        <v>969</v>
      </c>
      <c r="C22" s="22" t="s">
        <v>934</v>
      </c>
      <c r="D22" s="23" t="s">
        <v>384</v>
      </c>
      <c r="E22" s="22" t="s">
        <v>881</v>
      </c>
      <c r="F22" s="36">
        <v>366</v>
      </c>
      <c r="G22" s="36">
        <v>9530</v>
      </c>
      <c r="H22" s="36">
        <v>902</v>
      </c>
      <c r="I22" s="36">
        <v>1394</v>
      </c>
      <c r="J22" s="36">
        <v>3145</v>
      </c>
      <c r="K22" s="36">
        <v>462</v>
      </c>
      <c r="L22" s="36">
        <v>1444</v>
      </c>
      <c r="M22" s="36">
        <v>5541</v>
      </c>
      <c r="N22" s="36">
        <v>2728</v>
      </c>
      <c r="O22" s="36">
        <v>3624</v>
      </c>
      <c r="P22" s="21">
        <v>12</v>
      </c>
      <c r="Q22" s="36">
        <f t="shared" si="1"/>
        <v>2146.5528455284552</v>
      </c>
      <c r="R22" s="37">
        <f t="shared" si="2"/>
        <v>2683.1910569105689</v>
      </c>
      <c r="S22" s="37">
        <f t="shared" si="3"/>
        <v>2575.863414634146</v>
      </c>
    </row>
    <row r="23" spans="1:19" x14ac:dyDescent="0.2">
      <c r="A23" s="21" t="s">
        <v>940</v>
      </c>
      <c r="B23" s="21" t="s">
        <v>971</v>
      </c>
      <c r="C23" s="22" t="s">
        <v>934</v>
      </c>
      <c r="D23" s="23" t="s">
        <v>393</v>
      </c>
      <c r="E23" s="22" t="s">
        <v>881</v>
      </c>
      <c r="F23" s="36">
        <v>4</v>
      </c>
      <c r="G23" s="36">
        <v>10065</v>
      </c>
      <c r="H23" s="36">
        <v>1150</v>
      </c>
      <c r="I23" s="36">
        <v>1926</v>
      </c>
      <c r="J23" s="36">
        <v>4533</v>
      </c>
      <c r="K23" s="36">
        <v>1075</v>
      </c>
      <c r="L23" s="36">
        <v>1516</v>
      </c>
      <c r="M23" s="36">
        <v>10773</v>
      </c>
      <c r="N23" s="36">
        <v>1994</v>
      </c>
      <c r="O23" s="36">
        <v>1990</v>
      </c>
      <c r="P23" s="21">
        <v>12</v>
      </c>
      <c r="Q23" s="36">
        <f t="shared" si="1"/>
        <v>2146.5528455284552</v>
      </c>
      <c r="R23" s="37">
        <f t="shared" si="2"/>
        <v>2683.1910569105689</v>
      </c>
      <c r="S23" s="37">
        <f t="shared" si="3"/>
        <v>2575.863414634146</v>
      </c>
    </row>
    <row r="24" spans="1:19" x14ac:dyDescent="0.2">
      <c r="A24" s="21" t="s">
        <v>940</v>
      </c>
      <c r="B24" s="21" t="s">
        <v>976</v>
      </c>
      <c r="C24" s="22" t="s">
        <v>934</v>
      </c>
      <c r="D24" s="23" t="s">
        <v>421</v>
      </c>
      <c r="E24" s="22" t="s">
        <v>881</v>
      </c>
      <c r="F24" s="36">
        <v>523</v>
      </c>
      <c r="G24" s="36">
        <v>12547</v>
      </c>
      <c r="H24" s="36">
        <v>999</v>
      </c>
      <c r="I24" s="36">
        <v>4142</v>
      </c>
      <c r="J24" s="36">
        <v>6709</v>
      </c>
      <c r="K24" s="36">
        <v>1001</v>
      </c>
      <c r="L24" s="36">
        <v>3221</v>
      </c>
      <c r="M24" s="36">
        <v>5914</v>
      </c>
      <c r="N24" s="36">
        <v>1914</v>
      </c>
      <c r="O24" s="36">
        <v>894</v>
      </c>
      <c r="P24" s="21">
        <v>12</v>
      </c>
      <c r="Q24" s="36">
        <f t="shared" si="1"/>
        <v>2146.5528455284552</v>
      </c>
      <c r="R24" s="37">
        <f t="shared" si="2"/>
        <v>2683.1910569105689</v>
      </c>
      <c r="S24" s="37">
        <f t="shared" si="3"/>
        <v>2575.863414634146</v>
      </c>
    </row>
    <row r="25" spans="1:19" x14ac:dyDescent="0.2">
      <c r="A25" s="21" t="s">
        <v>940</v>
      </c>
      <c r="B25" s="21" t="s">
        <v>977</v>
      </c>
      <c r="C25" s="22" t="s">
        <v>934</v>
      </c>
      <c r="D25" s="23" t="s">
        <v>427</v>
      </c>
      <c r="E25" s="22" t="s">
        <v>881</v>
      </c>
      <c r="F25" s="36">
        <v>403</v>
      </c>
      <c r="G25" s="36">
        <v>14968</v>
      </c>
      <c r="H25" s="36">
        <v>1620</v>
      </c>
      <c r="I25" s="36">
        <v>1615</v>
      </c>
      <c r="J25" s="36">
        <v>5058</v>
      </c>
      <c r="K25" s="36">
        <v>1778</v>
      </c>
      <c r="L25" s="36">
        <v>712</v>
      </c>
      <c r="M25" s="36">
        <v>5746</v>
      </c>
      <c r="N25" s="36">
        <v>2244</v>
      </c>
      <c r="O25" s="36">
        <v>1529</v>
      </c>
      <c r="P25" s="21">
        <v>12</v>
      </c>
      <c r="Q25" s="36">
        <f t="shared" si="1"/>
        <v>2146.5528455284552</v>
      </c>
      <c r="R25" s="37">
        <f t="shared" si="2"/>
        <v>2683.1910569105689</v>
      </c>
      <c r="S25" s="37">
        <f t="shared" si="3"/>
        <v>2575.863414634146</v>
      </c>
    </row>
    <row r="26" spans="1:19" x14ac:dyDescent="0.2">
      <c r="A26" s="21" t="s">
        <v>940</v>
      </c>
      <c r="B26" s="21" t="s">
        <v>979</v>
      </c>
      <c r="C26" s="22" t="s">
        <v>934</v>
      </c>
      <c r="D26" s="23" t="s">
        <v>437</v>
      </c>
      <c r="E26" s="22" t="s">
        <v>881</v>
      </c>
      <c r="F26" s="36">
        <v>981</v>
      </c>
      <c r="G26" s="36">
        <v>17227</v>
      </c>
      <c r="H26" s="36">
        <v>1215</v>
      </c>
      <c r="I26" s="36">
        <v>1060</v>
      </c>
      <c r="J26" s="36">
        <v>8408</v>
      </c>
      <c r="K26" s="36">
        <v>911</v>
      </c>
      <c r="L26" s="36">
        <v>590</v>
      </c>
      <c r="M26" s="36">
        <v>11390</v>
      </c>
      <c r="N26" s="36">
        <v>5429</v>
      </c>
      <c r="O26" s="36">
        <v>1022</v>
      </c>
      <c r="P26" s="21">
        <v>26</v>
      </c>
      <c r="Q26" s="36">
        <f t="shared" si="1"/>
        <v>2146.5528455284552</v>
      </c>
      <c r="R26" s="37">
        <f t="shared" si="2"/>
        <v>2683.1910569105689</v>
      </c>
      <c r="S26" s="37">
        <f t="shared" si="3"/>
        <v>2575.863414634146</v>
      </c>
    </row>
    <row r="27" spans="1:19" x14ac:dyDescent="0.2">
      <c r="A27" s="21" t="s">
        <v>940</v>
      </c>
      <c r="B27" s="21" t="s">
        <v>982</v>
      </c>
      <c r="C27" s="22" t="s">
        <v>934</v>
      </c>
      <c r="D27" s="23" t="s">
        <v>463</v>
      </c>
      <c r="E27" s="22" t="s">
        <v>881</v>
      </c>
      <c r="F27" s="36">
        <v>142</v>
      </c>
      <c r="G27" s="36">
        <v>5081</v>
      </c>
      <c r="H27" s="36">
        <v>381</v>
      </c>
      <c r="I27" s="36">
        <v>1951</v>
      </c>
      <c r="J27" s="36">
        <v>2111</v>
      </c>
      <c r="K27" s="36">
        <v>175</v>
      </c>
      <c r="L27" s="36">
        <v>1095</v>
      </c>
      <c r="M27" s="36">
        <v>2323</v>
      </c>
      <c r="N27" s="36">
        <v>1027</v>
      </c>
      <c r="O27" s="36">
        <v>49</v>
      </c>
      <c r="P27" s="21">
        <v>12</v>
      </c>
      <c r="Q27" s="36">
        <f t="shared" si="1"/>
        <v>2146.5528455284552</v>
      </c>
      <c r="R27" s="37">
        <f t="shared" si="2"/>
        <v>2683.1910569105689</v>
      </c>
      <c r="S27" s="37">
        <f t="shared" si="3"/>
        <v>2575.863414634146</v>
      </c>
    </row>
    <row r="28" spans="1:19" x14ac:dyDescent="0.2">
      <c r="A28" s="21" t="s">
        <v>940</v>
      </c>
      <c r="B28" s="21" t="s">
        <v>987</v>
      </c>
      <c r="C28" s="22" t="s">
        <v>934</v>
      </c>
      <c r="D28" s="23" t="s">
        <v>510</v>
      </c>
      <c r="E28" s="22" t="s">
        <v>881</v>
      </c>
      <c r="F28" s="36">
        <v>691</v>
      </c>
      <c r="G28" s="36">
        <v>16391</v>
      </c>
      <c r="H28" s="36">
        <v>1905</v>
      </c>
      <c r="I28" s="36">
        <v>2796</v>
      </c>
      <c r="J28" s="36">
        <v>13034</v>
      </c>
      <c r="K28" s="36">
        <v>1769</v>
      </c>
      <c r="L28" s="36">
        <v>2753</v>
      </c>
      <c r="M28" s="36">
        <v>11579</v>
      </c>
      <c r="N28" s="36">
        <v>5016</v>
      </c>
      <c r="O28" s="36">
        <v>1182</v>
      </c>
      <c r="P28" s="21">
        <v>24</v>
      </c>
      <c r="Q28" s="36">
        <f t="shared" si="1"/>
        <v>2146.5528455284552</v>
      </c>
      <c r="R28" s="37">
        <f t="shared" si="2"/>
        <v>2683.1910569105689</v>
      </c>
      <c r="S28" s="37">
        <f t="shared" si="3"/>
        <v>2575.863414634146</v>
      </c>
    </row>
    <row r="29" spans="1:19" x14ac:dyDescent="0.2">
      <c r="A29" s="21" t="s">
        <v>940</v>
      </c>
      <c r="B29" s="21" t="s">
        <v>990</v>
      </c>
      <c r="C29" s="22" t="s">
        <v>934</v>
      </c>
      <c r="D29" s="23" t="s">
        <v>535</v>
      </c>
      <c r="E29" s="22" t="s">
        <v>881</v>
      </c>
      <c r="F29" s="36">
        <v>321</v>
      </c>
      <c r="G29" s="36">
        <v>9423</v>
      </c>
      <c r="H29" s="36">
        <v>772</v>
      </c>
      <c r="I29" s="36">
        <v>1396</v>
      </c>
      <c r="J29" s="36">
        <v>2728</v>
      </c>
      <c r="K29" s="36">
        <v>144</v>
      </c>
      <c r="L29" s="36">
        <v>1241</v>
      </c>
      <c r="M29" s="36">
        <v>2832</v>
      </c>
      <c r="N29" s="36">
        <v>1994</v>
      </c>
      <c r="O29" s="36">
        <v>702</v>
      </c>
      <c r="P29" s="21">
        <v>12</v>
      </c>
      <c r="Q29" s="36">
        <f t="shared" si="1"/>
        <v>2146.5528455284552</v>
      </c>
      <c r="R29" s="37">
        <f t="shared" si="2"/>
        <v>2683.1910569105689</v>
      </c>
      <c r="S29" s="37">
        <f t="shared" si="3"/>
        <v>2575.863414634146</v>
      </c>
    </row>
    <row r="30" spans="1:19" x14ac:dyDescent="0.2">
      <c r="A30" s="21" t="s">
        <v>940</v>
      </c>
      <c r="B30" s="21" t="s">
        <v>991</v>
      </c>
      <c r="C30" s="22" t="s">
        <v>934</v>
      </c>
      <c r="D30" s="23" t="s">
        <v>539</v>
      </c>
      <c r="E30" s="22" t="s">
        <v>881</v>
      </c>
      <c r="F30" s="36">
        <v>444</v>
      </c>
      <c r="G30" s="36">
        <v>9904</v>
      </c>
      <c r="H30" s="36">
        <v>1555</v>
      </c>
      <c r="I30" s="36">
        <v>1262</v>
      </c>
      <c r="J30" s="36">
        <v>5281</v>
      </c>
      <c r="K30" s="36">
        <v>654</v>
      </c>
      <c r="L30" s="36">
        <v>703</v>
      </c>
      <c r="M30" s="36">
        <v>9978</v>
      </c>
      <c r="N30" s="36">
        <v>2725</v>
      </c>
      <c r="O30" s="36">
        <v>689</v>
      </c>
      <c r="P30" s="21">
        <v>12</v>
      </c>
      <c r="Q30" s="36">
        <f t="shared" si="1"/>
        <v>2146.5528455284552</v>
      </c>
      <c r="R30" s="37">
        <f t="shared" si="2"/>
        <v>2683.1910569105689</v>
      </c>
      <c r="S30" s="37">
        <f t="shared" si="3"/>
        <v>2575.863414634146</v>
      </c>
    </row>
    <row r="31" spans="1:19" x14ac:dyDescent="0.2">
      <c r="A31" s="21" t="s">
        <v>940</v>
      </c>
      <c r="B31" s="21" t="s">
        <v>993</v>
      </c>
      <c r="C31" s="22" t="s">
        <v>934</v>
      </c>
      <c r="D31" s="23" t="s">
        <v>547</v>
      </c>
      <c r="E31" s="22" t="s">
        <v>881</v>
      </c>
      <c r="F31" s="36">
        <v>253</v>
      </c>
      <c r="G31" s="36">
        <v>9202</v>
      </c>
      <c r="H31" s="36">
        <v>780</v>
      </c>
      <c r="I31" s="36">
        <v>4236</v>
      </c>
      <c r="J31" s="36">
        <v>3578</v>
      </c>
      <c r="K31" s="36">
        <v>648</v>
      </c>
      <c r="L31" s="36">
        <v>1938</v>
      </c>
      <c r="M31" s="36">
        <v>3754</v>
      </c>
      <c r="N31" s="36">
        <v>1293</v>
      </c>
      <c r="O31" s="36">
        <v>1515</v>
      </c>
      <c r="P31" s="21">
        <v>12</v>
      </c>
      <c r="Q31" s="36">
        <f t="shared" si="1"/>
        <v>2146.5528455284552</v>
      </c>
      <c r="R31" s="37">
        <f t="shared" si="2"/>
        <v>2683.1910569105689</v>
      </c>
      <c r="S31" s="37">
        <f t="shared" si="3"/>
        <v>2575.863414634146</v>
      </c>
    </row>
    <row r="32" spans="1:19" x14ac:dyDescent="0.2">
      <c r="A32" s="21" t="s">
        <v>940</v>
      </c>
      <c r="B32" s="21" t="s">
        <v>999</v>
      </c>
      <c r="C32" s="22" t="s">
        <v>934</v>
      </c>
      <c r="D32" s="23" t="s">
        <v>626</v>
      </c>
      <c r="E32" s="22" t="s">
        <v>881</v>
      </c>
      <c r="F32" s="36">
        <v>1038</v>
      </c>
      <c r="G32" s="36">
        <v>16044</v>
      </c>
      <c r="H32" s="36">
        <v>1694</v>
      </c>
      <c r="I32" s="36">
        <v>6528</v>
      </c>
      <c r="J32" s="36">
        <v>8608</v>
      </c>
      <c r="K32" s="36">
        <v>927</v>
      </c>
      <c r="L32" s="36">
        <v>3096</v>
      </c>
      <c r="M32" s="36">
        <v>10420</v>
      </c>
      <c r="N32" s="36">
        <v>3988</v>
      </c>
      <c r="O32" s="36">
        <v>2396</v>
      </c>
      <c r="P32" s="21">
        <v>24</v>
      </c>
      <c r="Q32" s="36">
        <f t="shared" si="1"/>
        <v>2146.5528455284552</v>
      </c>
      <c r="R32" s="37">
        <f t="shared" si="2"/>
        <v>2683.1910569105689</v>
      </c>
      <c r="S32" s="37">
        <f t="shared" si="3"/>
        <v>2575.863414634146</v>
      </c>
    </row>
    <row r="33" spans="1:19" x14ac:dyDescent="0.2">
      <c r="A33" s="21" t="s">
        <v>940</v>
      </c>
      <c r="B33" s="21" t="s">
        <v>1001</v>
      </c>
      <c r="C33" s="22" t="s">
        <v>934</v>
      </c>
      <c r="D33" s="23" t="s">
        <v>634</v>
      </c>
      <c r="E33" s="22" t="s">
        <v>881</v>
      </c>
      <c r="F33" s="36">
        <v>960</v>
      </c>
      <c r="G33" s="36">
        <v>10424</v>
      </c>
      <c r="H33" s="36">
        <v>738</v>
      </c>
      <c r="I33" s="36">
        <v>1105</v>
      </c>
      <c r="J33" s="36">
        <v>5939</v>
      </c>
      <c r="K33" s="36">
        <v>876</v>
      </c>
      <c r="L33" s="36">
        <v>5972</v>
      </c>
      <c r="M33" s="36">
        <v>5646</v>
      </c>
      <c r="N33" s="36">
        <v>2270</v>
      </c>
      <c r="O33" s="36">
        <v>308</v>
      </c>
      <c r="P33" s="21">
        <v>22</v>
      </c>
      <c r="Q33" s="36">
        <f t="shared" si="1"/>
        <v>2146.5528455284552</v>
      </c>
      <c r="R33" s="37">
        <f t="shared" si="2"/>
        <v>2683.1910569105689</v>
      </c>
      <c r="S33" s="37">
        <f t="shared" si="3"/>
        <v>2575.863414634146</v>
      </c>
    </row>
    <row r="34" spans="1:19" x14ac:dyDescent="0.2">
      <c r="A34" s="21" t="s">
        <v>940</v>
      </c>
      <c r="B34" s="21" t="s">
        <v>1002</v>
      </c>
      <c r="C34" s="22" t="s">
        <v>934</v>
      </c>
      <c r="D34" s="23" t="s">
        <v>638</v>
      </c>
      <c r="E34" s="22" t="s">
        <v>881</v>
      </c>
      <c r="F34" s="36">
        <v>330</v>
      </c>
      <c r="G34" s="36">
        <v>5250</v>
      </c>
      <c r="H34" s="36">
        <v>1194</v>
      </c>
      <c r="I34" s="36">
        <v>644</v>
      </c>
      <c r="J34" s="36">
        <v>3008</v>
      </c>
      <c r="K34" s="36">
        <v>253</v>
      </c>
      <c r="L34" s="36">
        <v>28</v>
      </c>
      <c r="M34" s="36">
        <v>4248</v>
      </c>
      <c r="N34" s="36">
        <v>1806</v>
      </c>
      <c r="O34" s="36">
        <v>373</v>
      </c>
      <c r="P34" s="21">
        <v>24</v>
      </c>
      <c r="Q34" s="36">
        <f t="shared" si="1"/>
        <v>2146.5528455284552</v>
      </c>
      <c r="R34" s="37">
        <f t="shared" si="2"/>
        <v>2683.1910569105689</v>
      </c>
      <c r="S34" s="37">
        <f t="shared" si="3"/>
        <v>2575.863414634146</v>
      </c>
    </row>
    <row r="35" spans="1:19" x14ac:dyDescent="0.2">
      <c r="A35" s="21" t="s">
        <v>940</v>
      </c>
      <c r="B35" s="21" t="s">
        <v>1005</v>
      </c>
      <c r="C35" s="22" t="s">
        <v>934</v>
      </c>
      <c r="D35" s="23" t="s">
        <v>660</v>
      </c>
      <c r="E35" s="22" t="s">
        <v>881</v>
      </c>
      <c r="F35" s="36">
        <v>291</v>
      </c>
      <c r="G35" s="36">
        <v>7179</v>
      </c>
      <c r="H35" s="36">
        <v>822</v>
      </c>
      <c r="I35" s="36">
        <v>464</v>
      </c>
      <c r="J35" s="36">
        <v>2900</v>
      </c>
      <c r="K35" s="36">
        <v>826</v>
      </c>
      <c r="L35" s="36">
        <v>951</v>
      </c>
      <c r="M35" s="36">
        <v>6501</v>
      </c>
      <c r="N35" s="36">
        <v>3393</v>
      </c>
      <c r="O35" s="36">
        <v>554</v>
      </c>
      <c r="P35" s="21">
        <v>12</v>
      </c>
      <c r="Q35" s="36">
        <f t="shared" si="1"/>
        <v>2146.5528455284552</v>
      </c>
      <c r="R35" s="37">
        <f t="shared" si="2"/>
        <v>2683.1910569105689</v>
      </c>
      <c r="S35" s="37">
        <f t="shared" si="3"/>
        <v>2575.863414634146</v>
      </c>
    </row>
    <row r="36" spans="1:19" x14ac:dyDescent="0.2">
      <c r="A36" s="21" t="s">
        <v>940</v>
      </c>
      <c r="B36" s="21" t="s">
        <v>1006</v>
      </c>
      <c r="C36" s="22" t="s">
        <v>934</v>
      </c>
      <c r="D36" s="23" t="s">
        <v>664</v>
      </c>
      <c r="E36" s="22" t="s">
        <v>881</v>
      </c>
      <c r="F36" s="36">
        <v>385</v>
      </c>
      <c r="G36" s="36">
        <v>6918</v>
      </c>
      <c r="H36" s="36">
        <v>2453</v>
      </c>
      <c r="I36" s="36">
        <v>2876</v>
      </c>
      <c r="J36" s="36">
        <v>5254</v>
      </c>
      <c r="K36" s="36">
        <v>439</v>
      </c>
      <c r="L36" s="36">
        <v>679</v>
      </c>
      <c r="M36" s="36">
        <v>6016</v>
      </c>
      <c r="N36" s="36">
        <v>3059</v>
      </c>
      <c r="O36" s="36">
        <v>2001</v>
      </c>
      <c r="P36" s="21">
        <v>12</v>
      </c>
      <c r="Q36" s="36">
        <f t="shared" si="1"/>
        <v>2146.5528455284552</v>
      </c>
      <c r="R36" s="37">
        <f t="shared" si="2"/>
        <v>2683.1910569105689</v>
      </c>
      <c r="S36" s="37">
        <f t="shared" si="3"/>
        <v>2575.863414634146</v>
      </c>
    </row>
    <row r="37" spans="1:19" x14ac:dyDescent="0.2">
      <c r="A37" s="21" t="s">
        <v>940</v>
      </c>
      <c r="B37" s="21" t="s">
        <v>1007</v>
      </c>
      <c r="C37" s="22" t="s">
        <v>934</v>
      </c>
      <c r="D37" s="23" t="s">
        <v>668</v>
      </c>
      <c r="E37" s="22" t="s">
        <v>881</v>
      </c>
      <c r="F37" s="36">
        <v>501</v>
      </c>
      <c r="G37" s="36">
        <v>13115</v>
      </c>
      <c r="H37" s="36">
        <v>2212</v>
      </c>
      <c r="I37" s="36">
        <v>9637</v>
      </c>
      <c r="J37" s="36">
        <v>4335</v>
      </c>
      <c r="K37" s="36">
        <v>1025</v>
      </c>
      <c r="L37" s="36">
        <v>5630</v>
      </c>
      <c r="M37" s="36">
        <v>4815</v>
      </c>
      <c r="N37" s="36">
        <v>1711</v>
      </c>
      <c r="O37" s="36">
        <v>1175</v>
      </c>
      <c r="P37" s="21">
        <v>24</v>
      </c>
      <c r="Q37" s="36">
        <f t="shared" si="1"/>
        <v>2146.5528455284552</v>
      </c>
      <c r="R37" s="37">
        <f t="shared" si="2"/>
        <v>2683.1910569105689</v>
      </c>
      <c r="S37" s="37">
        <f t="shared" si="3"/>
        <v>2575.863414634146</v>
      </c>
    </row>
    <row r="38" spans="1:19" x14ac:dyDescent="0.2">
      <c r="A38" s="21" t="s">
        <v>940</v>
      </c>
      <c r="B38" s="21" t="s">
        <v>1008</v>
      </c>
      <c r="C38" s="22" t="s">
        <v>934</v>
      </c>
      <c r="D38" s="23" t="s">
        <v>672</v>
      </c>
      <c r="E38" s="22" t="s">
        <v>881</v>
      </c>
      <c r="F38" s="36">
        <v>605</v>
      </c>
      <c r="G38" s="36">
        <v>11796</v>
      </c>
      <c r="H38" s="36">
        <v>1391</v>
      </c>
      <c r="I38" s="36">
        <v>1381</v>
      </c>
      <c r="J38" s="36">
        <v>6722</v>
      </c>
      <c r="K38" s="36">
        <v>1585</v>
      </c>
      <c r="L38" s="36">
        <v>2453</v>
      </c>
      <c r="M38" s="36">
        <v>6608</v>
      </c>
      <c r="N38" s="36">
        <v>2726</v>
      </c>
      <c r="O38" s="36">
        <v>1509</v>
      </c>
      <c r="P38" s="21">
        <v>12</v>
      </c>
      <c r="Q38" s="36">
        <f t="shared" si="1"/>
        <v>2146.5528455284552</v>
      </c>
      <c r="R38" s="37">
        <f t="shared" si="2"/>
        <v>2683.1910569105689</v>
      </c>
      <c r="S38" s="37">
        <f t="shared" si="3"/>
        <v>2575.863414634146</v>
      </c>
    </row>
    <row r="39" spans="1:19" x14ac:dyDescent="0.2">
      <c r="A39" s="21" t="s">
        <v>940</v>
      </c>
      <c r="B39" s="21" t="s">
        <v>1012</v>
      </c>
      <c r="C39" s="22" t="s">
        <v>934</v>
      </c>
      <c r="D39" s="23" t="s">
        <v>697</v>
      </c>
      <c r="E39" s="22" t="s">
        <v>881</v>
      </c>
      <c r="F39" s="36">
        <v>287</v>
      </c>
      <c r="G39" s="36">
        <v>7474</v>
      </c>
      <c r="H39" s="36">
        <v>728</v>
      </c>
      <c r="I39" s="36">
        <v>1311</v>
      </c>
      <c r="J39" s="36">
        <v>5034</v>
      </c>
      <c r="K39" s="36">
        <v>592</v>
      </c>
      <c r="L39" s="36">
        <v>82</v>
      </c>
      <c r="M39" s="36">
        <v>6251</v>
      </c>
      <c r="N39" s="36">
        <v>1810</v>
      </c>
      <c r="O39" s="36">
        <v>505</v>
      </c>
      <c r="P39" s="21">
        <v>12</v>
      </c>
      <c r="Q39" s="36">
        <f t="shared" si="1"/>
        <v>2146.5528455284552</v>
      </c>
      <c r="R39" s="37">
        <f t="shared" si="2"/>
        <v>2683.1910569105689</v>
      </c>
      <c r="S39" s="37">
        <f t="shared" si="3"/>
        <v>2575.863414634146</v>
      </c>
    </row>
    <row r="40" spans="1:19" x14ac:dyDescent="0.2">
      <c r="A40" s="21" t="s">
        <v>940</v>
      </c>
      <c r="B40" s="21" t="s">
        <v>1013</v>
      </c>
      <c r="C40" s="22" t="s">
        <v>934</v>
      </c>
      <c r="D40" s="23" t="s">
        <v>701</v>
      </c>
      <c r="E40" s="22" t="s">
        <v>881</v>
      </c>
      <c r="F40" s="36">
        <v>204</v>
      </c>
      <c r="G40" s="36">
        <v>9280</v>
      </c>
      <c r="H40" s="36">
        <v>839</v>
      </c>
      <c r="I40" s="36">
        <v>841</v>
      </c>
      <c r="J40" s="36">
        <v>3049</v>
      </c>
      <c r="K40" s="36">
        <v>905</v>
      </c>
      <c r="L40" s="36">
        <v>1146</v>
      </c>
      <c r="M40" s="36">
        <v>3416</v>
      </c>
      <c r="N40" s="36">
        <v>1244</v>
      </c>
      <c r="O40" s="36">
        <v>680</v>
      </c>
      <c r="P40" s="21">
        <v>12</v>
      </c>
      <c r="Q40" s="36">
        <f t="shared" si="1"/>
        <v>2146.5528455284552</v>
      </c>
      <c r="R40" s="37">
        <f t="shared" si="2"/>
        <v>2683.1910569105689</v>
      </c>
      <c r="S40" s="37">
        <f t="shared" si="3"/>
        <v>2575.863414634146</v>
      </c>
    </row>
    <row r="41" spans="1:19" x14ac:dyDescent="0.2">
      <c r="A41" s="21" t="s">
        <v>940</v>
      </c>
      <c r="B41" s="21" t="s">
        <v>1016</v>
      </c>
      <c r="C41" s="22" t="s">
        <v>934</v>
      </c>
      <c r="D41" s="23" t="s">
        <v>722</v>
      </c>
      <c r="E41" s="22" t="s">
        <v>881</v>
      </c>
      <c r="F41" s="36">
        <v>119</v>
      </c>
      <c r="G41" s="36">
        <v>4665</v>
      </c>
      <c r="H41" s="36">
        <v>290</v>
      </c>
      <c r="I41" s="36">
        <v>252</v>
      </c>
      <c r="J41" s="36">
        <v>1260</v>
      </c>
      <c r="K41" s="36">
        <v>402</v>
      </c>
      <c r="L41" s="36">
        <v>1310</v>
      </c>
      <c r="M41" s="36">
        <v>2667</v>
      </c>
      <c r="N41" s="36">
        <v>764</v>
      </c>
      <c r="O41" s="36">
        <v>170</v>
      </c>
      <c r="P41" s="21">
        <v>12</v>
      </c>
      <c r="Q41" s="36">
        <f t="shared" si="1"/>
        <v>2146.5528455284552</v>
      </c>
      <c r="R41" s="37">
        <f t="shared" si="2"/>
        <v>2683.1910569105689</v>
      </c>
      <c r="S41" s="37">
        <f t="shared" si="3"/>
        <v>2575.863414634146</v>
      </c>
    </row>
    <row r="42" spans="1:19" x14ac:dyDescent="0.2">
      <c r="A42" s="21" t="s">
        <v>940</v>
      </c>
      <c r="B42" s="21" t="s">
        <v>1019</v>
      </c>
      <c r="C42" s="22" t="s">
        <v>934</v>
      </c>
      <c r="D42" s="23" t="s">
        <v>734</v>
      </c>
      <c r="E42" s="22" t="s">
        <v>881</v>
      </c>
      <c r="F42" s="36">
        <v>438</v>
      </c>
      <c r="G42" s="36">
        <v>6248</v>
      </c>
      <c r="H42" s="36">
        <v>901</v>
      </c>
      <c r="I42" s="36">
        <v>2550</v>
      </c>
      <c r="J42" s="36">
        <v>5660</v>
      </c>
      <c r="K42" s="36">
        <v>80</v>
      </c>
      <c r="L42" s="36">
        <v>3691</v>
      </c>
      <c r="M42" s="36">
        <v>6872</v>
      </c>
      <c r="N42" s="36">
        <v>2569</v>
      </c>
      <c r="O42" s="36">
        <v>857</v>
      </c>
      <c r="P42" s="21">
        <v>12</v>
      </c>
      <c r="Q42" s="36">
        <f t="shared" si="1"/>
        <v>2146.5528455284552</v>
      </c>
      <c r="R42" s="37">
        <f t="shared" si="2"/>
        <v>2683.1910569105689</v>
      </c>
      <c r="S42" s="37">
        <f t="shared" si="3"/>
        <v>2575.863414634146</v>
      </c>
    </row>
    <row r="43" spans="1:19" x14ac:dyDescent="0.2">
      <c r="A43" s="21" t="s">
        <v>940</v>
      </c>
      <c r="B43" s="21" t="s">
        <v>1023</v>
      </c>
      <c r="C43" s="22" t="s">
        <v>934</v>
      </c>
      <c r="D43" s="23" t="s">
        <v>782</v>
      </c>
      <c r="E43" s="22" t="s">
        <v>881</v>
      </c>
      <c r="F43" s="36">
        <v>300</v>
      </c>
      <c r="G43" s="36">
        <v>5403</v>
      </c>
      <c r="H43" s="36">
        <v>468</v>
      </c>
      <c r="I43" s="36">
        <v>109</v>
      </c>
      <c r="J43" s="36">
        <v>2123</v>
      </c>
      <c r="K43" s="36">
        <v>723</v>
      </c>
      <c r="L43" s="36">
        <v>723</v>
      </c>
      <c r="M43" s="36">
        <v>4494</v>
      </c>
      <c r="N43" s="36">
        <v>1240</v>
      </c>
      <c r="O43" s="36">
        <v>210</v>
      </c>
      <c r="P43" s="21">
        <v>12</v>
      </c>
      <c r="Q43" s="36">
        <f t="shared" si="1"/>
        <v>2146.5528455284552</v>
      </c>
      <c r="R43" s="37">
        <f t="shared" si="2"/>
        <v>2683.1910569105689</v>
      </c>
      <c r="S43" s="37">
        <f t="shared" si="3"/>
        <v>2575.863414634146</v>
      </c>
    </row>
    <row r="44" spans="1:19" x14ac:dyDescent="0.2">
      <c r="A44" s="21" t="s">
        <v>940</v>
      </c>
      <c r="B44" s="21" t="s">
        <v>1025</v>
      </c>
      <c r="C44" s="22" t="s">
        <v>934</v>
      </c>
      <c r="D44" s="23" t="s">
        <v>792</v>
      </c>
      <c r="E44" s="22" t="s">
        <v>881</v>
      </c>
      <c r="F44" s="36">
        <v>134</v>
      </c>
      <c r="G44" s="36">
        <v>2202</v>
      </c>
      <c r="H44" s="36">
        <v>232</v>
      </c>
      <c r="I44" s="36">
        <v>1171</v>
      </c>
      <c r="J44" s="36">
        <v>1841</v>
      </c>
      <c r="K44" s="36">
        <v>57</v>
      </c>
      <c r="L44" s="36">
        <v>18</v>
      </c>
      <c r="M44" s="36">
        <v>1891</v>
      </c>
      <c r="N44" s="36">
        <v>790</v>
      </c>
      <c r="O44" s="36">
        <v>132</v>
      </c>
      <c r="P44" s="21">
        <v>12</v>
      </c>
      <c r="Q44" s="36">
        <f t="shared" si="1"/>
        <v>2146.5528455284552</v>
      </c>
      <c r="R44" s="37">
        <f t="shared" si="2"/>
        <v>2683.1910569105689</v>
      </c>
      <c r="S44" s="37">
        <f t="shared" si="3"/>
        <v>2575.863414634146</v>
      </c>
    </row>
    <row r="45" spans="1:19" x14ac:dyDescent="0.2">
      <c r="A45" s="21" t="s">
        <v>940</v>
      </c>
      <c r="B45" s="21" t="s">
        <v>1026</v>
      </c>
      <c r="C45" s="22" t="s">
        <v>934</v>
      </c>
      <c r="D45" s="23" t="s">
        <v>796</v>
      </c>
      <c r="E45" s="22" t="s">
        <v>881</v>
      </c>
      <c r="F45" s="36">
        <v>241</v>
      </c>
      <c r="G45" s="36">
        <v>9642</v>
      </c>
      <c r="H45" s="36">
        <v>686</v>
      </c>
      <c r="I45" s="36">
        <v>3190</v>
      </c>
      <c r="J45" s="36">
        <v>7615</v>
      </c>
      <c r="K45" s="36">
        <v>138</v>
      </c>
      <c r="L45" s="36">
        <v>1922</v>
      </c>
      <c r="M45" s="36">
        <v>7422</v>
      </c>
      <c r="N45" s="36">
        <v>2422</v>
      </c>
      <c r="O45" s="36">
        <v>427</v>
      </c>
      <c r="P45" s="21">
        <v>12</v>
      </c>
      <c r="Q45" s="36">
        <f t="shared" si="1"/>
        <v>2146.5528455284552</v>
      </c>
      <c r="R45" s="37">
        <f t="shared" si="2"/>
        <v>2683.1910569105689</v>
      </c>
      <c r="S45" s="37">
        <f t="shared" si="3"/>
        <v>2575.863414634146</v>
      </c>
    </row>
    <row r="46" spans="1:19" x14ac:dyDescent="0.2">
      <c r="A46" s="21" t="s">
        <v>940</v>
      </c>
      <c r="B46" s="21" t="s">
        <v>1029</v>
      </c>
      <c r="C46" s="22" t="s">
        <v>934</v>
      </c>
      <c r="D46" s="23" t="s">
        <v>810</v>
      </c>
      <c r="E46" s="22" t="s">
        <v>881</v>
      </c>
      <c r="F46" s="36">
        <v>189</v>
      </c>
      <c r="G46" s="36">
        <v>7611</v>
      </c>
      <c r="H46" s="36">
        <v>786</v>
      </c>
      <c r="I46" s="36">
        <v>1396</v>
      </c>
      <c r="J46" s="36">
        <v>2718</v>
      </c>
      <c r="K46" s="36">
        <v>882</v>
      </c>
      <c r="L46" s="36">
        <v>2189</v>
      </c>
      <c r="M46" s="36">
        <v>3797</v>
      </c>
      <c r="N46" s="36">
        <v>1210</v>
      </c>
      <c r="O46" s="36">
        <v>777</v>
      </c>
      <c r="P46" s="21">
        <v>0</v>
      </c>
      <c r="Q46" s="36">
        <f t="shared" si="1"/>
        <v>2146.5528455284552</v>
      </c>
      <c r="R46" s="37">
        <f t="shared" si="2"/>
        <v>2683.1910569105689</v>
      </c>
      <c r="S46" s="37">
        <f t="shared" si="3"/>
        <v>2575.863414634146</v>
      </c>
    </row>
    <row r="47" spans="1:19" x14ac:dyDescent="0.2">
      <c r="A47" s="21" t="s">
        <v>940</v>
      </c>
      <c r="B47" s="21" t="s">
        <v>1030</v>
      </c>
      <c r="C47" s="22" t="s">
        <v>934</v>
      </c>
      <c r="D47" s="23" t="s">
        <v>813</v>
      </c>
      <c r="E47" s="22" t="s">
        <v>881</v>
      </c>
      <c r="F47" s="36">
        <v>234</v>
      </c>
      <c r="G47" s="36">
        <v>3927</v>
      </c>
      <c r="H47" s="36">
        <v>924</v>
      </c>
      <c r="I47" s="36">
        <v>275</v>
      </c>
      <c r="J47" s="36">
        <v>1609</v>
      </c>
      <c r="K47" s="36">
        <v>655</v>
      </c>
      <c r="L47" s="36">
        <v>596</v>
      </c>
      <c r="M47" s="36">
        <v>4917</v>
      </c>
      <c r="N47" s="36">
        <v>1260</v>
      </c>
      <c r="O47" s="36">
        <v>467</v>
      </c>
      <c r="P47" s="21">
        <v>12</v>
      </c>
      <c r="Q47" s="36">
        <f t="shared" si="1"/>
        <v>2146.5528455284552</v>
      </c>
      <c r="R47" s="37">
        <f t="shared" si="2"/>
        <v>2683.1910569105689</v>
      </c>
      <c r="S47" s="37">
        <f t="shared" si="3"/>
        <v>2575.863414634146</v>
      </c>
    </row>
    <row r="48" spans="1:19" x14ac:dyDescent="0.2">
      <c r="A48" s="21" t="s">
        <v>940</v>
      </c>
      <c r="B48" s="21" t="s">
        <v>1032</v>
      </c>
      <c r="C48" s="22" t="s">
        <v>934</v>
      </c>
      <c r="D48" s="23" t="s">
        <v>829</v>
      </c>
      <c r="E48" s="22" t="s">
        <v>881</v>
      </c>
      <c r="F48" s="36">
        <v>164</v>
      </c>
      <c r="G48" s="36">
        <v>1459</v>
      </c>
      <c r="H48" s="36">
        <v>194</v>
      </c>
      <c r="I48" s="36">
        <v>102</v>
      </c>
      <c r="J48" s="36">
        <v>1156</v>
      </c>
      <c r="K48" s="36">
        <v>15</v>
      </c>
      <c r="L48" s="36">
        <v>102</v>
      </c>
      <c r="M48" s="36">
        <v>2070</v>
      </c>
      <c r="N48" s="36">
        <v>709</v>
      </c>
      <c r="O48" s="36">
        <v>201</v>
      </c>
      <c r="P48" s="21">
        <v>12</v>
      </c>
      <c r="Q48" s="36">
        <f t="shared" si="1"/>
        <v>2146.5528455284552</v>
      </c>
      <c r="R48" s="37">
        <f t="shared" si="2"/>
        <v>2683.1910569105689</v>
      </c>
      <c r="S48" s="37">
        <f t="shared" si="3"/>
        <v>2575.863414634146</v>
      </c>
    </row>
    <row r="50" spans="5:16" x14ac:dyDescent="0.2">
      <c r="E50" s="35" t="s">
        <v>1036</v>
      </c>
      <c r="F50" s="15">
        <f>SUM(F12:F48)</f>
        <v>15549</v>
      </c>
      <c r="G50" s="15">
        <f t="shared" ref="G50:P50" si="4">SUM(G12:G48)</f>
        <v>324667</v>
      </c>
      <c r="H50" s="15">
        <f t="shared" si="4"/>
        <v>37114</v>
      </c>
      <c r="I50" s="15">
        <f t="shared" si="4"/>
        <v>68616</v>
      </c>
      <c r="J50" s="15">
        <f t="shared" si="4"/>
        <v>169060</v>
      </c>
      <c r="K50" s="15">
        <f t="shared" si="4"/>
        <v>24820</v>
      </c>
      <c r="L50" s="15">
        <f t="shared" si="4"/>
        <v>57207</v>
      </c>
      <c r="M50" s="15">
        <f t="shared" si="4"/>
        <v>213079</v>
      </c>
      <c r="N50" s="15">
        <f t="shared" si="4"/>
        <v>82779</v>
      </c>
      <c r="O50" s="15">
        <f t="shared" si="4"/>
        <v>32115</v>
      </c>
      <c r="P50" s="15">
        <f t="shared" si="4"/>
        <v>492</v>
      </c>
    </row>
    <row r="51" spans="5:16" ht="11.25" customHeight="1" x14ac:dyDescent="0.2">
      <c r="E51" s="35" t="s">
        <v>1035</v>
      </c>
      <c r="F51" s="16">
        <v>3</v>
      </c>
      <c r="G51" s="16">
        <v>1</v>
      </c>
      <c r="H51" s="16">
        <v>1</v>
      </c>
      <c r="I51" s="16">
        <v>1</v>
      </c>
      <c r="J51" s="16">
        <v>1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7"/>
    </row>
    <row r="52" spans="5:16" x14ac:dyDescent="0.2">
      <c r="E52" s="35" t="s">
        <v>1038</v>
      </c>
      <c r="F52" s="15">
        <f>F51*F50</f>
        <v>46647</v>
      </c>
      <c r="G52" s="15">
        <f t="shared" ref="G52:O52" si="5">G51*G50</f>
        <v>324667</v>
      </c>
      <c r="H52" s="15">
        <f t="shared" si="5"/>
        <v>37114</v>
      </c>
      <c r="I52" s="15">
        <f t="shared" si="5"/>
        <v>68616</v>
      </c>
      <c r="J52" s="15">
        <f t="shared" si="5"/>
        <v>169060</v>
      </c>
      <c r="K52" s="15">
        <f t="shared" si="5"/>
        <v>24820</v>
      </c>
      <c r="L52" s="15">
        <f t="shared" si="5"/>
        <v>57207</v>
      </c>
      <c r="M52" s="15">
        <f t="shared" si="5"/>
        <v>213079</v>
      </c>
      <c r="N52" s="15">
        <f t="shared" si="5"/>
        <v>82779</v>
      </c>
      <c r="O52" s="15">
        <f t="shared" si="5"/>
        <v>32115</v>
      </c>
      <c r="P52" s="17"/>
    </row>
    <row r="54" spans="5:16" x14ac:dyDescent="0.2">
      <c r="E54" s="35" t="s">
        <v>1039</v>
      </c>
      <c r="F54" s="14">
        <f>SUM(F52:O52)</f>
        <v>1056104</v>
      </c>
    </row>
    <row r="55" spans="5:16" x14ac:dyDescent="0.2">
      <c r="E55" s="35" t="s">
        <v>1040</v>
      </c>
      <c r="F55" s="14">
        <f>P50</f>
        <v>492</v>
      </c>
    </row>
    <row r="57" spans="5:16" x14ac:dyDescent="0.2">
      <c r="E57" s="20" t="s">
        <v>1037</v>
      </c>
      <c r="F57" s="18">
        <f>F54/F55</f>
        <v>2146.5528455284552</v>
      </c>
      <c r="G57" s="19" t="s">
        <v>1041</v>
      </c>
    </row>
    <row r="59" spans="5:16" x14ac:dyDescent="0.2">
      <c r="E59" s="30" t="s">
        <v>1043</v>
      </c>
      <c r="F59" s="31">
        <f>F57*1.25</f>
        <v>2683.1910569105689</v>
      </c>
      <c r="G59" s="32" t="s">
        <v>1041</v>
      </c>
    </row>
    <row r="60" spans="5:16" x14ac:dyDescent="0.2">
      <c r="E60" s="30" t="s">
        <v>1044</v>
      </c>
      <c r="F60" s="33">
        <f>F57*1.2</f>
        <v>2575.863414634146</v>
      </c>
      <c r="G6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9 D61:D1048576">
    <cfRule type="duplicateValues" dxfId="209" priority="5"/>
  </conditionalFormatting>
  <conditionalFormatting sqref="D12:D48">
    <cfRule type="duplicateValues" dxfId="208" priority="4"/>
  </conditionalFormatting>
  <conditionalFormatting sqref="D50:D60">
    <cfRule type="duplicateValues" dxfId="207" priority="3"/>
  </conditionalFormatting>
  <conditionalFormatting sqref="D1:D9">
    <cfRule type="duplicateValues" dxfId="206" priority="2"/>
  </conditionalFormatting>
  <conditionalFormatting sqref="D10">
    <cfRule type="duplicateValues" dxfId="20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7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2.5703125" style="9" bestFit="1" customWidth="1"/>
    <col min="3" max="3" width="13.7109375" style="5" bestFit="1" customWidth="1"/>
    <col min="4" max="4" width="22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968</v>
      </c>
      <c r="C12" s="22" t="s">
        <v>957</v>
      </c>
      <c r="D12" s="23" t="s">
        <v>380</v>
      </c>
      <c r="E12" s="22" t="s">
        <v>874</v>
      </c>
      <c r="F12" s="36">
        <v>4220</v>
      </c>
      <c r="G12" s="36">
        <v>57678</v>
      </c>
      <c r="H12" s="36">
        <v>3298</v>
      </c>
      <c r="I12" s="36">
        <v>3020</v>
      </c>
      <c r="J12" s="36">
        <v>41571</v>
      </c>
      <c r="K12" s="36">
        <v>3347</v>
      </c>
      <c r="L12" s="36">
        <v>5839</v>
      </c>
      <c r="M12" s="36">
        <v>46516</v>
      </c>
      <c r="N12" s="36">
        <v>27153</v>
      </c>
      <c r="O12" s="36">
        <v>9041</v>
      </c>
      <c r="P12" s="21">
        <v>80</v>
      </c>
      <c r="Q12" s="36">
        <f>F24</f>
        <v>2449.1192893401017</v>
      </c>
      <c r="R12" s="37">
        <f>F26</f>
        <v>3061.3991116751272</v>
      </c>
      <c r="S12" s="37">
        <f>F27</f>
        <v>2938.9431472081219</v>
      </c>
    </row>
    <row r="13" spans="1:19" x14ac:dyDescent="0.2">
      <c r="A13" s="21" t="s">
        <v>928</v>
      </c>
      <c r="B13" s="21" t="s">
        <v>995</v>
      </c>
      <c r="C13" s="22" t="s">
        <v>957</v>
      </c>
      <c r="D13" s="23" t="s">
        <v>582</v>
      </c>
      <c r="E13" s="22" t="s">
        <v>874</v>
      </c>
      <c r="F13" s="36">
        <v>5027</v>
      </c>
      <c r="G13" s="36">
        <v>46633</v>
      </c>
      <c r="H13" s="36">
        <v>4825</v>
      </c>
      <c r="I13" s="36">
        <v>15962</v>
      </c>
      <c r="J13" s="36">
        <v>30806</v>
      </c>
      <c r="K13" s="36">
        <v>5751</v>
      </c>
      <c r="L13" s="36">
        <v>2736</v>
      </c>
      <c r="M13" s="36">
        <v>54873</v>
      </c>
      <c r="N13" s="36">
        <v>19086</v>
      </c>
      <c r="O13" s="36">
        <v>6834</v>
      </c>
      <c r="P13" s="21">
        <v>82</v>
      </c>
      <c r="Q13" s="36">
        <f>Q12</f>
        <v>2449.1192893401017</v>
      </c>
      <c r="R13" s="37">
        <f t="shared" ref="R13:S15" si="0">R12</f>
        <v>3061.3991116751272</v>
      </c>
      <c r="S13" s="37">
        <f t="shared" si="0"/>
        <v>2938.9431472081219</v>
      </c>
    </row>
    <row r="14" spans="1:19" x14ac:dyDescent="0.2">
      <c r="A14" s="21" t="s">
        <v>928</v>
      </c>
      <c r="B14" s="21" t="s">
        <v>997</v>
      </c>
      <c r="C14" s="22" t="s">
        <v>927</v>
      </c>
      <c r="D14" s="23" t="s">
        <v>618</v>
      </c>
      <c r="E14" s="22" t="s">
        <v>874</v>
      </c>
      <c r="F14" s="36">
        <v>5917</v>
      </c>
      <c r="G14" s="36">
        <v>160753</v>
      </c>
      <c r="H14" s="36">
        <v>7176</v>
      </c>
      <c r="I14" s="36">
        <v>10234</v>
      </c>
      <c r="J14" s="36">
        <v>39344</v>
      </c>
      <c r="K14" s="36">
        <v>6680</v>
      </c>
      <c r="L14" s="36">
        <v>18701</v>
      </c>
      <c r="M14" s="36">
        <v>43378</v>
      </c>
      <c r="N14" s="36">
        <v>12797</v>
      </c>
      <c r="O14" s="36">
        <v>1170</v>
      </c>
      <c r="P14" s="21">
        <v>112</v>
      </c>
      <c r="Q14" s="36">
        <f t="shared" ref="Q14:Q15" si="1">Q13</f>
        <v>2449.1192893401017</v>
      </c>
      <c r="R14" s="37">
        <f t="shared" si="0"/>
        <v>3061.3991116751272</v>
      </c>
      <c r="S14" s="37">
        <f t="shared" si="0"/>
        <v>2938.9431472081219</v>
      </c>
    </row>
    <row r="15" spans="1:19" x14ac:dyDescent="0.2">
      <c r="A15" s="21" t="s">
        <v>928</v>
      </c>
      <c r="B15" s="21" t="s">
        <v>1020</v>
      </c>
      <c r="C15" s="22" t="s">
        <v>957</v>
      </c>
      <c r="D15" s="23" t="s">
        <v>758</v>
      </c>
      <c r="E15" s="22" t="s">
        <v>874</v>
      </c>
      <c r="F15" s="36">
        <v>4465</v>
      </c>
      <c r="G15" s="36">
        <v>92445</v>
      </c>
      <c r="H15" s="36">
        <v>10891</v>
      </c>
      <c r="I15" s="36">
        <v>7335</v>
      </c>
      <c r="J15" s="36">
        <v>33706</v>
      </c>
      <c r="K15" s="36">
        <v>11325</v>
      </c>
      <c r="L15" s="36">
        <v>13389</v>
      </c>
      <c r="M15" s="36">
        <v>33425</v>
      </c>
      <c r="N15" s="36">
        <v>13562</v>
      </c>
      <c r="O15" s="36">
        <v>4786</v>
      </c>
      <c r="P15" s="21">
        <v>120</v>
      </c>
      <c r="Q15" s="36">
        <f t="shared" si="1"/>
        <v>2449.1192893401017</v>
      </c>
      <c r="R15" s="37">
        <f t="shared" si="0"/>
        <v>3061.3991116751272</v>
      </c>
      <c r="S15" s="37">
        <f t="shared" si="0"/>
        <v>2938.9431472081219</v>
      </c>
    </row>
    <row r="17" spans="5:16" x14ac:dyDescent="0.2">
      <c r="E17" s="35" t="s">
        <v>1036</v>
      </c>
      <c r="F17" s="15">
        <f>SUM(F12:F15)</f>
        <v>19629</v>
      </c>
      <c r="G17" s="15">
        <f t="shared" ref="G17:P17" si="2">SUM(G12:G15)</f>
        <v>357509</v>
      </c>
      <c r="H17" s="15">
        <f t="shared" si="2"/>
        <v>26190</v>
      </c>
      <c r="I17" s="15">
        <f t="shared" si="2"/>
        <v>36551</v>
      </c>
      <c r="J17" s="15">
        <f t="shared" si="2"/>
        <v>145427</v>
      </c>
      <c r="K17" s="15">
        <f t="shared" si="2"/>
        <v>27103</v>
      </c>
      <c r="L17" s="15">
        <f t="shared" si="2"/>
        <v>40665</v>
      </c>
      <c r="M17" s="15">
        <f t="shared" si="2"/>
        <v>178192</v>
      </c>
      <c r="N17" s="15">
        <f t="shared" si="2"/>
        <v>72598</v>
      </c>
      <c r="O17" s="15">
        <f t="shared" si="2"/>
        <v>21831</v>
      </c>
      <c r="P17" s="15">
        <f t="shared" si="2"/>
        <v>394</v>
      </c>
    </row>
    <row r="18" spans="5:16" ht="11.25" customHeight="1" x14ac:dyDescent="0.2">
      <c r="E18" s="35" t="s">
        <v>1035</v>
      </c>
      <c r="F18" s="16">
        <v>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7"/>
    </row>
    <row r="19" spans="5:16" x14ac:dyDescent="0.2">
      <c r="E19" s="35" t="s">
        <v>1038</v>
      </c>
      <c r="F19" s="15">
        <f>F18*F17</f>
        <v>58887</v>
      </c>
      <c r="G19" s="15">
        <f t="shared" ref="G19:O19" si="3">G18*G17</f>
        <v>357509</v>
      </c>
      <c r="H19" s="15">
        <f t="shared" si="3"/>
        <v>26190</v>
      </c>
      <c r="I19" s="15">
        <f t="shared" si="3"/>
        <v>36551</v>
      </c>
      <c r="J19" s="15">
        <f t="shared" si="3"/>
        <v>145427</v>
      </c>
      <c r="K19" s="15">
        <f t="shared" si="3"/>
        <v>27103</v>
      </c>
      <c r="L19" s="15">
        <f t="shared" si="3"/>
        <v>40665</v>
      </c>
      <c r="M19" s="15">
        <f t="shared" si="3"/>
        <v>178192</v>
      </c>
      <c r="N19" s="15">
        <f t="shared" si="3"/>
        <v>72598</v>
      </c>
      <c r="O19" s="15">
        <f t="shared" si="3"/>
        <v>21831</v>
      </c>
      <c r="P19" s="17"/>
    </row>
    <row r="21" spans="5:16" x14ac:dyDescent="0.2">
      <c r="E21" s="35" t="s">
        <v>1039</v>
      </c>
      <c r="F21" s="14">
        <f>SUM(F19:O19)</f>
        <v>964953</v>
      </c>
    </row>
    <row r="22" spans="5:16" x14ac:dyDescent="0.2">
      <c r="E22" s="35" t="s">
        <v>1040</v>
      </c>
      <c r="F22" s="14">
        <f>P17</f>
        <v>394</v>
      </c>
    </row>
    <row r="24" spans="5:16" x14ac:dyDescent="0.2">
      <c r="E24" s="20" t="s">
        <v>1037</v>
      </c>
      <c r="F24" s="18">
        <f>F21/F22</f>
        <v>2449.1192893401017</v>
      </c>
      <c r="G24" s="19" t="s">
        <v>1041</v>
      </c>
    </row>
    <row r="26" spans="5:16" x14ac:dyDescent="0.2">
      <c r="E26" s="30" t="s">
        <v>1043</v>
      </c>
      <c r="F26" s="31">
        <f>F24*1.25</f>
        <v>3061.3991116751272</v>
      </c>
      <c r="G26" s="32" t="s">
        <v>1041</v>
      </c>
    </row>
    <row r="27" spans="5:16" x14ac:dyDescent="0.2">
      <c r="E27" s="30" t="s">
        <v>1044</v>
      </c>
      <c r="F27" s="33">
        <f>F24*1.2</f>
        <v>2938.9431472081219</v>
      </c>
      <c r="G27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6 D28:D1048576">
    <cfRule type="duplicateValues" dxfId="431" priority="6"/>
  </conditionalFormatting>
  <conditionalFormatting sqref="D12:D15">
    <cfRule type="duplicateValues" dxfId="430" priority="5"/>
  </conditionalFormatting>
  <conditionalFormatting sqref="D17:D27">
    <cfRule type="duplicateValues" dxfId="429" priority="4"/>
  </conditionalFormatting>
  <conditionalFormatting sqref="D1:D9">
    <cfRule type="duplicateValues" dxfId="428" priority="2"/>
  </conditionalFormatting>
  <conditionalFormatting sqref="D10">
    <cfRule type="duplicateValues" dxfId="42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0:S6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22.5703125" style="9" bestFit="1" customWidth="1"/>
    <col min="3" max="3" width="8" style="5" bestFit="1" customWidth="1"/>
    <col min="4" max="4" width="31.42578125" style="9" bestFit="1" customWidth="1"/>
    <col min="5" max="5" width="41.570312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940</v>
      </c>
      <c r="B12" s="21" t="s">
        <v>941</v>
      </c>
      <c r="C12" s="22" t="s">
        <v>926</v>
      </c>
      <c r="D12" s="23" t="s">
        <v>186</v>
      </c>
      <c r="E12" s="22" t="s">
        <v>873</v>
      </c>
      <c r="F12" s="36">
        <v>916</v>
      </c>
      <c r="G12" s="36">
        <v>24484</v>
      </c>
      <c r="H12" s="36">
        <v>596</v>
      </c>
      <c r="I12" s="36">
        <v>9223</v>
      </c>
      <c r="J12" s="36">
        <v>16282</v>
      </c>
      <c r="K12" s="36">
        <v>4690</v>
      </c>
      <c r="L12" s="36">
        <v>8107</v>
      </c>
      <c r="M12" s="36">
        <v>0</v>
      </c>
      <c r="N12" s="36">
        <v>432</v>
      </c>
      <c r="O12" s="36">
        <v>354</v>
      </c>
      <c r="P12" s="21">
        <v>24</v>
      </c>
      <c r="Q12" s="36">
        <f>F57</f>
        <v>3233.3464696223318</v>
      </c>
      <c r="R12" s="37">
        <f>F59</f>
        <v>4041.6830870279146</v>
      </c>
      <c r="S12" s="37">
        <f>F60</f>
        <v>3880.0157635467981</v>
      </c>
    </row>
    <row r="13" spans="1:19" x14ac:dyDescent="0.2">
      <c r="A13" s="21" t="s">
        <v>940</v>
      </c>
      <c r="B13" s="21" t="s">
        <v>950</v>
      </c>
      <c r="C13" s="22" t="s">
        <v>926</v>
      </c>
      <c r="D13" s="23" t="s">
        <v>246</v>
      </c>
      <c r="E13" s="22" t="s">
        <v>873</v>
      </c>
      <c r="F13" s="36">
        <v>1283</v>
      </c>
      <c r="G13" s="36">
        <v>16137</v>
      </c>
      <c r="H13" s="36">
        <v>150</v>
      </c>
      <c r="I13" s="36">
        <v>7279</v>
      </c>
      <c r="J13" s="36">
        <v>14525</v>
      </c>
      <c r="K13" s="36">
        <v>3614</v>
      </c>
      <c r="L13" s="36">
        <v>1065</v>
      </c>
      <c r="M13" s="36">
        <v>0</v>
      </c>
      <c r="N13" s="36">
        <v>282</v>
      </c>
      <c r="O13" s="36">
        <v>180</v>
      </c>
      <c r="P13" s="21">
        <v>12</v>
      </c>
      <c r="Q13" s="36">
        <f>Q12</f>
        <v>3233.3464696223318</v>
      </c>
      <c r="R13" s="37">
        <f>R12</f>
        <v>4041.6830870279146</v>
      </c>
      <c r="S13" s="37">
        <f>S12</f>
        <v>3880.0157635467981</v>
      </c>
    </row>
    <row r="14" spans="1:19" x14ac:dyDescent="0.2">
      <c r="A14" s="21" t="s">
        <v>940</v>
      </c>
      <c r="B14" s="21" t="s">
        <v>954</v>
      </c>
      <c r="C14" s="22" t="s">
        <v>926</v>
      </c>
      <c r="D14" s="23" t="s">
        <v>268</v>
      </c>
      <c r="E14" s="22" t="s">
        <v>873</v>
      </c>
      <c r="F14" s="36">
        <v>382</v>
      </c>
      <c r="G14" s="36">
        <v>7791</v>
      </c>
      <c r="H14" s="36">
        <v>215</v>
      </c>
      <c r="I14" s="36">
        <v>4343</v>
      </c>
      <c r="J14" s="36">
        <v>7674</v>
      </c>
      <c r="K14" s="36">
        <v>1250</v>
      </c>
      <c r="L14" s="36">
        <v>686</v>
      </c>
      <c r="M14" s="36">
        <v>3</v>
      </c>
      <c r="N14" s="36">
        <v>47</v>
      </c>
      <c r="O14" s="36">
        <v>90</v>
      </c>
      <c r="P14" s="21">
        <v>12</v>
      </c>
      <c r="Q14" s="36">
        <f t="shared" ref="Q14:S14" si="0">Q13</f>
        <v>3233.3464696223318</v>
      </c>
      <c r="R14" s="37">
        <f t="shared" si="0"/>
        <v>4041.6830870279146</v>
      </c>
      <c r="S14" s="37">
        <f t="shared" si="0"/>
        <v>3880.0157635467981</v>
      </c>
    </row>
    <row r="15" spans="1:19" x14ac:dyDescent="0.2">
      <c r="A15" s="21" t="s">
        <v>940</v>
      </c>
      <c r="B15" s="21" t="s">
        <v>961</v>
      </c>
      <c r="C15" s="22" t="s">
        <v>926</v>
      </c>
      <c r="D15" s="23" t="s">
        <v>332</v>
      </c>
      <c r="E15" s="22" t="s">
        <v>873</v>
      </c>
      <c r="F15" s="36">
        <v>916</v>
      </c>
      <c r="G15" s="36">
        <v>19357</v>
      </c>
      <c r="H15" s="36">
        <v>523</v>
      </c>
      <c r="I15" s="36">
        <v>5087</v>
      </c>
      <c r="J15" s="36">
        <v>18063</v>
      </c>
      <c r="K15" s="36">
        <v>5469</v>
      </c>
      <c r="L15" s="36">
        <v>3584</v>
      </c>
      <c r="M15" s="36">
        <v>0</v>
      </c>
      <c r="N15" s="36">
        <v>80</v>
      </c>
      <c r="O15" s="36">
        <v>119</v>
      </c>
      <c r="P15" s="21">
        <v>12</v>
      </c>
      <c r="Q15" s="36">
        <f t="shared" ref="Q15:Q48" si="1">Q14</f>
        <v>3233.3464696223318</v>
      </c>
      <c r="R15" s="37">
        <f t="shared" ref="R15:R48" si="2">R14</f>
        <v>4041.6830870279146</v>
      </c>
      <c r="S15" s="37">
        <f t="shared" ref="S15:S48" si="3">S14</f>
        <v>3880.0157635467981</v>
      </c>
    </row>
    <row r="16" spans="1:19" x14ac:dyDescent="0.2">
      <c r="A16" s="21" t="s">
        <v>940</v>
      </c>
      <c r="B16" s="21" t="s">
        <v>962</v>
      </c>
      <c r="C16" s="22" t="s">
        <v>926</v>
      </c>
      <c r="D16" s="23" t="s">
        <v>337</v>
      </c>
      <c r="E16" s="22" t="s">
        <v>873</v>
      </c>
      <c r="F16" s="36">
        <v>145</v>
      </c>
      <c r="G16" s="36">
        <v>11066</v>
      </c>
      <c r="H16" s="36">
        <v>226</v>
      </c>
      <c r="I16" s="36">
        <v>2676</v>
      </c>
      <c r="J16" s="36">
        <v>4376</v>
      </c>
      <c r="K16" s="36">
        <v>2062</v>
      </c>
      <c r="L16" s="36">
        <v>4945</v>
      </c>
      <c r="M16" s="36">
        <v>0</v>
      </c>
      <c r="N16" s="36">
        <v>47</v>
      </c>
      <c r="O16" s="36">
        <v>228</v>
      </c>
      <c r="P16" s="21">
        <v>24</v>
      </c>
      <c r="Q16" s="36">
        <f t="shared" si="1"/>
        <v>3233.3464696223318</v>
      </c>
      <c r="R16" s="37">
        <f t="shared" si="2"/>
        <v>4041.6830870279146</v>
      </c>
      <c r="S16" s="37">
        <f t="shared" si="3"/>
        <v>3880.0157635467981</v>
      </c>
    </row>
    <row r="17" spans="1:19" x14ac:dyDescent="0.2">
      <c r="A17" s="21" t="s">
        <v>940</v>
      </c>
      <c r="B17" s="21" t="s">
        <v>963</v>
      </c>
      <c r="C17" s="22" t="s">
        <v>926</v>
      </c>
      <c r="D17" s="23" t="s">
        <v>340</v>
      </c>
      <c r="E17" s="22" t="s">
        <v>873</v>
      </c>
      <c r="F17" s="36">
        <v>509</v>
      </c>
      <c r="G17" s="36">
        <v>17710</v>
      </c>
      <c r="H17" s="36">
        <v>828</v>
      </c>
      <c r="I17" s="36">
        <v>4817</v>
      </c>
      <c r="J17" s="36">
        <v>13940</v>
      </c>
      <c r="K17" s="36">
        <v>4040</v>
      </c>
      <c r="L17" s="36">
        <v>3886</v>
      </c>
      <c r="M17" s="36">
        <v>0</v>
      </c>
      <c r="N17" s="36">
        <v>677</v>
      </c>
      <c r="O17" s="36">
        <v>128</v>
      </c>
      <c r="P17" s="21">
        <v>12</v>
      </c>
      <c r="Q17" s="36">
        <f t="shared" si="1"/>
        <v>3233.3464696223318</v>
      </c>
      <c r="R17" s="37">
        <f t="shared" si="2"/>
        <v>4041.6830870279146</v>
      </c>
      <c r="S17" s="37">
        <f t="shared" si="3"/>
        <v>3880.0157635467981</v>
      </c>
    </row>
    <row r="18" spans="1:19" x14ac:dyDescent="0.2">
      <c r="A18" s="21" t="s">
        <v>940</v>
      </c>
      <c r="B18" s="21" t="s">
        <v>964</v>
      </c>
      <c r="C18" s="22" t="s">
        <v>926</v>
      </c>
      <c r="D18" s="23" t="s">
        <v>344</v>
      </c>
      <c r="E18" s="22" t="s">
        <v>873</v>
      </c>
      <c r="F18" s="36">
        <v>1007</v>
      </c>
      <c r="G18" s="36">
        <v>26949</v>
      </c>
      <c r="H18" s="36">
        <v>387</v>
      </c>
      <c r="I18" s="36">
        <v>9526</v>
      </c>
      <c r="J18" s="36">
        <v>18076</v>
      </c>
      <c r="K18" s="36">
        <v>6713</v>
      </c>
      <c r="L18" s="36">
        <v>9411</v>
      </c>
      <c r="M18" s="36">
        <v>0</v>
      </c>
      <c r="N18" s="36">
        <v>142</v>
      </c>
      <c r="O18" s="36">
        <v>254</v>
      </c>
      <c r="P18" s="21">
        <v>24</v>
      </c>
      <c r="Q18" s="36">
        <f t="shared" si="1"/>
        <v>3233.3464696223318</v>
      </c>
      <c r="R18" s="37">
        <f t="shared" si="2"/>
        <v>4041.6830870279146</v>
      </c>
      <c r="S18" s="37">
        <f t="shared" si="3"/>
        <v>3880.0157635467981</v>
      </c>
    </row>
    <row r="19" spans="1:19" x14ac:dyDescent="0.2">
      <c r="A19" s="21" t="s">
        <v>940</v>
      </c>
      <c r="B19" s="21" t="s">
        <v>965</v>
      </c>
      <c r="C19" s="22" t="s">
        <v>926</v>
      </c>
      <c r="D19" s="23" t="s">
        <v>348</v>
      </c>
      <c r="E19" s="22" t="s">
        <v>873</v>
      </c>
      <c r="F19" s="36">
        <v>558</v>
      </c>
      <c r="G19" s="36">
        <v>25393</v>
      </c>
      <c r="H19" s="36">
        <v>747</v>
      </c>
      <c r="I19" s="36">
        <v>5793</v>
      </c>
      <c r="J19" s="36">
        <v>12590</v>
      </c>
      <c r="K19" s="36">
        <v>4012</v>
      </c>
      <c r="L19" s="36">
        <v>4426</v>
      </c>
      <c r="M19" s="36">
        <v>0</v>
      </c>
      <c r="N19" s="36">
        <v>156</v>
      </c>
      <c r="O19" s="36">
        <v>196</v>
      </c>
      <c r="P19" s="21">
        <v>12</v>
      </c>
      <c r="Q19" s="36">
        <f t="shared" si="1"/>
        <v>3233.3464696223318</v>
      </c>
      <c r="R19" s="37">
        <f t="shared" si="2"/>
        <v>4041.6830870279146</v>
      </c>
      <c r="S19" s="37">
        <f t="shared" si="3"/>
        <v>3880.0157635467981</v>
      </c>
    </row>
    <row r="20" spans="1:19" x14ac:dyDescent="0.2">
      <c r="A20" s="21" t="s">
        <v>940</v>
      </c>
      <c r="B20" s="21" t="s">
        <v>966</v>
      </c>
      <c r="C20" s="22" t="s">
        <v>926</v>
      </c>
      <c r="D20" s="23" t="s">
        <v>351</v>
      </c>
      <c r="E20" s="22" t="s">
        <v>873</v>
      </c>
      <c r="F20" s="36">
        <v>774</v>
      </c>
      <c r="G20" s="36">
        <v>22018</v>
      </c>
      <c r="H20" s="36">
        <v>567</v>
      </c>
      <c r="I20" s="36">
        <v>7601</v>
      </c>
      <c r="J20" s="36">
        <v>13828</v>
      </c>
      <c r="K20" s="36">
        <v>5026</v>
      </c>
      <c r="L20" s="36">
        <v>4803</v>
      </c>
      <c r="M20" s="36">
        <v>1</v>
      </c>
      <c r="N20" s="36">
        <v>124</v>
      </c>
      <c r="O20" s="36">
        <v>31</v>
      </c>
      <c r="P20" s="21">
        <v>24</v>
      </c>
      <c r="Q20" s="36">
        <f t="shared" si="1"/>
        <v>3233.3464696223318</v>
      </c>
      <c r="R20" s="37">
        <f t="shared" si="2"/>
        <v>4041.6830870279146</v>
      </c>
      <c r="S20" s="37">
        <f t="shared" si="3"/>
        <v>3880.0157635467981</v>
      </c>
    </row>
    <row r="21" spans="1:19" x14ac:dyDescent="0.2">
      <c r="A21" s="21" t="s">
        <v>940</v>
      </c>
      <c r="B21" s="21" t="s">
        <v>967</v>
      </c>
      <c r="C21" s="22" t="s">
        <v>926</v>
      </c>
      <c r="D21" s="23" t="s">
        <v>356</v>
      </c>
      <c r="E21" s="22" t="s">
        <v>873</v>
      </c>
      <c r="F21" s="36">
        <v>426</v>
      </c>
      <c r="G21" s="36">
        <v>10412</v>
      </c>
      <c r="H21" s="36">
        <v>135</v>
      </c>
      <c r="I21" s="36">
        <v>3889</v>
      </c>
      <c r="J21" s="36">
        <v>8996</v>
      </c>
      <c r="K21" s="36">
        <v>2973</v>
      </c>
      <c r="L21" s="36">
        <v>1031</v>
      </c>
      <c r="M21" s="36">
        <v>0</v>
      </c>
      <c r="N21" s="36">
        <v>96</v>
      </c>
      <c r="O21" s="36">
        <v>391</v>
      </c>
      <c r="P21" s="21">
        <v>2</v>
      </c>
      <c r="Q21" s="36">
        <f t="shared" si="1"/>
        <v>3233.3464696223318</v>
      </c>
      <c r="R21" s="37">
        <f t="shared" si="2"/>
        <v>4041.6830870279146</v>
      </c>
      <c r="S21" s="37">
        <f t="shared" si="3"/>
        <v>3880.0157635467981</v>
      </c>
    </row>
    <row r="22" spans="1:19" x14ac:dyDescent="0.2">
      <c r="A22" s="21" t="s">
        <v>940</v>
      </c>
      <c r="B22" s="21" t="s">
        <v>969</v>
      </c>
      <c r="C22" s="22" t="s">
        <v>926</v>
      </c>
      <c r="D22" s="23" t="s">
        <v>383</v>
      </c>
      <c r="E22" s="22" t="s">
        <v>873</v>
      </c>
      <c r="F22" s="36">
        <v>201</v>
      </c>
      <c r="G22" s="36">
        <v>5403</v>
      </c>
      <c r="H22" s="36">
        <v>53</v>
      </c>
      <c r="I22" s="36">
        <v>2535</v>
      </c>
      <c r="J22" s="36">
        <v>3232</v>
      </c>
      <c r="K22" s="36">
        <v>1152</v>
      </c>
      <c r="L22" s="36">
        <v>1474</v>
      </c>
      <c r="M22" s="36">
        <v>0</v>
      </c>
      <c r="N22" s="36">
        <v>173</v>
      </c>
      <c r="O22" s="36">
        <v>434</v>
      </c>
      <c r="P22" s="21">
        <v>12</v>
      </c>
      <c r="Q22" s="36">
        <f t="shared" si="1"/>
        <v>3233.3464696223318</v>
      </c>
      <c r="R22" s="37">
        <f t="shared" si="2"/>
        <v>4041.6830870279146</v>
      </c>
      <c r="S22" s="37">
        <f t="shared" si="3"/>
        <v>3880.0157635467981</v>
      </c>
    </row>
    <row r="23" spans="1:19" x14ac:dyDescent="0.2">
      <c r="A23" s="21" t="s">
        <v>940</v>
      </c>
      <c r="B23" s="21" t="s">
        <v>971</v>
      </c>
      <c r="C23" s="22" t="s">
        <v>926</v>
      </c>
      <c r="D23" s="23" t="s">
        <v>392</v>
      </c>
      <c r="E23" s="22" t="s">
        <v>873</v>
      </c>
      <c r="F23" s="36">
        <v>696</v>
      </c>
      <c r="G23" s="36">
        <v>16268</v>
      </c>
      <c r="H23" s="36">
        <v>597</v>
      </c>
      <c r="I23" s="36">
        <v>7636</v>
      </c>
      <c r="J23" s="36">
        <v>9242</v>
      </c>
      <c r="K23" s="36">
        <v>2237</v>
      </c>
      <c r="L23" s="36">
        <v>6173</v>
      </c>
      <c r="M23" s="36">
        <v>0</v>
      </c>
      <c r="N23" s="36">
        <v>50</v>
      </c>
      <c r="O23" s="36">
        <v>148</v>
      </c>
      <c r="P23" s="21">
        <v>24</v>
      </c>
      <c r="Q23" s="36">
        <f t="shared" si="1"/>
        <v>3233.3464696223318</v>
      </c>
      <c r="R23" s="37">
        <f t="shared" si="2"/>
        <v>4041.6830870279146</v>
      </c>
      <c r="S23" s="37">
        <f t="shared" si="3"/>
        <v>3880.0157635467981</v>
      </c>
    </row>
    <row r="24" spans="1:19" x14ac:dyDescent="0.2">
      <c r="A24" s="21" t="s">
        <v>940</v>
      </c>
      <c r="B24" s="21" t="s">
        <v>976</v>
      </c>
      <c r="C24" s="22" t="s">
        <v>926</v>
      </c>
      <c r="D24" s="23" t="s">
        <v>423</v>
      </c>
      <c r="E24" s="22" t="s">
        <v>873</v>
      </c>
      <c r="F24" s="36">
        <v>505</v>
      </c>
      <c r="G24" s="36">
        <v>15617</v>
      </c>
      <c r="H24" s="36">
        <v>158</v>
      </c>
      <c r="I24" s="36">
        <v>4785</v>
      </c>
      <c r="J24" s="36">
        <v>9012</v>
      </c>
      <c r="K24" s="36">
        <v>3514</v>
      </c>
      <c r="L24" s="36">
        <v>5330</v>
      </c>
      <c r="M24" s="36">
        <v>9</v>
      </c>
      <c r="N24" s="36">
        <v>79</v>
      </c>
      <c r="O24" s="36">
        <v>154</v>
      </c>
      <c r="P24" s="21">
        <v>12</v>
      </c>
      <c r="Q24" s="36">
        <f t="shared" si="1"/>
        <v>3233.3464696223318</v>
      </c>
      <c r="R24" s="37">
        <f t="shared" si="2"/>
        <v>4041.6830870279146</v>
      </c>
      <c r="S24" s="37">
        <f t="shared" si="3"/>
        <v>3880.0157635467981</v>
      </c>
    </row>
    <row r="25" spans="1:19" x14ac:dyDescent="0.2">
      <c r="A25" s="21" t="s">
        <v>940</v>
      </c>
      <c r="B25" s="21" t="s">
        <v>977</v>
      </c>
      <c r="C25" s="22" t="s">
        <v>926</v>
      </c>
      <c r="D25" s="23" t="s">
        <v>426</v>
      </c>
      <c r="E25" s="22" t="s">
        <v>873</v>
      </c>
      <c r="F25" s="36">
        <v>1246</v>
      </c>
      <c r="G25" s="36">
        <v>26759</v>
      </c>
      <c r="H25" s="36">
        <v>686</v>
      </c>
      <c r="I25" s="36">
        <v>10754</v>
      </c>
      <c r="J25" s="36">
        <v>20442</v>
      </c>
      <c r="K25" s="36">
        <v>6796</v>
      </c>
      <c r="L25" s="36">
        <v>11747</v>
      </c>
      <c r="M25" s="36">
        <v>4</v>
      </c>
      <c r="N25" s="36">
        <v>40</v>
      </c>
      <c r="O25" s="36">
        <v>593</v>
      </c>
      <c r="P25" s="21">
        <v>24</v>
      </c>
      <c r="Q25" s="36">
        <f t="shared" si="1"/>
        <v>3233.3464696223318</v>
      </c>
      <c r="R25" s="37">
        <f t="shared" si="2"/>
        <v>4041.6830870279146</v>
      </c>
      <c r="S25" s="37">
        <f t="shared" si="3"/>
        <v>3880.0157635467981</v>
      </c>
    </row>
    <row r="26" spans="1:19" x14ac:dyDescent="0.2">
      <c r="A26" s="21" t="s">
        <v>940</v>
      </c>
      <c r="B26" s="21" t="s">
        <v>979</v>
      </c>
      <c r="C26" s="22" t="s">
        <v>926</v>
      </c>
      <c r="D26" s="23" t="s">
        <v>436</v>
      </c>
      <c r="E26" s="22" t="s">
        <v>873</v>
      </c>
      <c r="F26" s="36">
        <v>443</v>
      </c>
      <c r="G26" s="36">
        <v>13141</v>
      </c>
      <c r="H26" s="36">
        <v>182</v>
      </c>
      <c r="I26" s="36">
        <v>8830</v>
      </c>
      <c r="J26" s="36">
        <v>15668</v>
      </c>
      <c r="K26" s="36">
        <v>2139</v>
      </c>
      <c r="L26" s="36">
        <v>2536</v>
      </c>
      <c r="M26" s="36">
        <v>0</v>
      </c>
      <c r="N26" s="36">
        <v>188</v>
      </c>
      <c r="O26" s="36">
        <v>113</v>
      </c>
      <c r="P26" s="21">
        <v>12</v>
      </c>
      <c r="Q26" s="36">
        <f t="shared" si="1"/>
        <v>3233.3464696223318</v>
      </c>
      <c r="R26" s="37">
        <f t="shared" si="2"/>
        <v>4041.6830870279146</v>
      </c>
      <c r="S26" s="37">
        <f t="shared" si="3"/>
        <v>3880.0157635467981</v>
      </c>
    </row>
    <row r="27" spans="1:19" x14ac:dyDescent="0.2">
      <c r="A27" s="21" t="s">
        <v>940</v>
      </c>
      <c r="B27" s="21" t="s">
        <v>982</v>
      </c>
      <c r="C27" s="22" t="s">
        <v>926</v>
      </c>
      <c r="D27" s="23" t="s">
        <v>462</v>
      </c>
      <c r="E27" s="22" t="s">
        <v>873</v>
      </c>
      <c r="F27" s="36">
        <v>189</v>
      </c>
      <c r="G27" s="36">
        <v>3149</v>
      </c>
      <c r="H27" s="36">
        <v>50</v>
      </c>
      <c r="I27" s="36">
        <v>1175</v>
      </c>
      <c r="J27" s="36">
        <v>2026</v>
      </c>
      <c r="K27" s="36">
        <v>770</v>
      </c>
      <c r="L27" s="36">
        <v>860</v>
      </c>
      <c r="M27" s="36">
        <v>0</v>
      </c>
      <c r="N27" s="36">
        <v>26</v>
      </c>
      <c r="O27" s="36">
        <v>65</v>
      </c>
      <c r="P27" s="21">
        <v>12</v>
      </c>
      <c r="Q27" s="36">
        <f t="shared" si="1"/>
        <v>3233.3464696223318</v>
      </c>
      <c r="R27" s="37">
        <f t="shared" si="2"/>
        <v>4041.6830870279146</v>
      </c>
      <c r="S27" s="37">
        <f t="shared" si="3"/>
        <v>3880.0157635467981</v>
      </c>
    </row>
    <row r="28" spans="1:19" x14ac:dyDescent="0.2">
      <c r="A28" s="21" t="s">
        <v>940</v>
      </c>
      <c r="B28" s="21" t="s">
        <v>987</v>
      </c>
      <c r="C28" s="22" t="s">
        <v>926</v>
      </c>
      <c r="D28" s="23" t="s">
        <v>509</v>
      </c>
      <c r="E28" s="22" t="s">
        <v>873</v>
      </c>
      <c r="F28" s="36">
        <v>2138</v>
      </c>
      <c r="G28" s="36">
        <v>54135</v>
      </c>
      <c r="H28" s="36">
        <v>409</v>
      </c>
      <c r="I28" s="36">
        <v>18164</v>
      </c>
      <c r="J28" s="36">
        <v>43258</v>
      </c>
      <c r="K28" s="36">
        <v>13421</v>
      </c>
      <c r="L28" s="36">
        <v>6196</v>
      </c>
      <c r="M28" s="36">
        <v>0</v>
      </c>
      <c r="N28" s="36">
        <v>119</v>
      </c>
      <c r="O28" s="36">
        <v>516</v>
      </c>
      <c r="P28" s="21">
        <v>24</v>
      </c>
      <c r="Q28" s="36">
        <f t="shared" si="1"/>
        <v>3233.3464696223318</v>
      </c>
      <c r="R28" s="37">
        <f t="shared" si="2"/>
        <v>4041.6830870279146</v>
      </c>
      <c r="S28" s="37">
        <f t="shared" si="3"/>
        <v>3880.0157635467981</v>
      </c>
    </row>
    <row r="29" spans="1:19" x14ac:dyDescent="0.2">
      <c r="A29" s="21" t="s">
        <v>940</v>
      </c>
      <c r="B29" s="21" t="s">
        <v>990</v>
      </c>
      <c r="C29" s="22" t="s">
        <v>926</v>
      </c>
      <c r="D29" s="23" t="s">
        <v>534</v>
      </c>
      <c r="E29" s="22" t="s">
        <v>873</v>
      </c>
      <c r="F29" s="36">
        <v>228</v>
      </c>
      <c r="G29" s="36">
        <v>6220</v>
      </c>
      <c r="H29" s="36">
        <v>135</v>
      </c>
      <c r="I29" s="36">
        <v>3685</v>
      </c>
      <c r="J29" s="36">
        <v>5887</v>
      </c>
      <c r="K29" s="36">
        <v>1230</v>
      </c>
      <c r="L29" s="36">
        <v>910</v>
      </c>
      <c r="M29" s="36">
        <v>0</v>
      </c>
      <c r="N29" s="36">
        <v>89</v>
      </c>
      <c r="O29" s="36">
        <v>184</v>
      </c>
      <c r="P29" s="21">
        <v>12</v>
      </c>
      <c r="Q29" s="36">
        <f t="shared" si="1"/>
        <v>3233.3464696223318</v>
      </c>
      <c r="R29" s="37">
        <f t="shared" si="2"/>
        <v>4041.6830870279146</v>
      </c>
      <c r="S29" s="37">
        <f t="shared" si="3"/>
        <v>3880.0157635467981</v>
      </c>
    </row>
    <row r="30" spans="1:19" x14ac:dyDescent="0.2">
      <c r="A30" s="21" t="s">
        <v>940</v>
      </c>
      <c r="B30" s="21" t="s">
        <v>991</v>
      </c>
      <c r="C30" s="22" t="s">
        <v>926</v>
      </c>
      <c r="D30" s="23" t="s">
        <v>538</v>
      </c>
      <c r="E30" s="22" t="s">
        <v>873</v>
      </c>
      <c r="F30" s="36">
        <v>767</v>
      </c>
      <c r="G30" s="36">
        <v>22503</v>
      </c>
      <c r="H30" s="36">
        <v>308</v>
      </c>
      <c r="I30" s="36">
        <v>11312</v>
      </c>
      <c r="J30" s="36">
        <v>17731</v>
      </c>
      <c r="K30" s="36">
        <v>3979</v>
      </c>
      <c r="L30" s="36">
        <v>9999</v>
      </c>
      <c r="M30" s="36">
        <v>0</v>
      </c>
      <c r="N30" s="36">
        <v>248</v>
      </c>
      <c r="O30" s="36">
        <v>725</v>
      </c>
      <c r="P30" s="21">
        <v>24</v>
      </c>
      <c r="Q30" s="36">
        <f t="shared" si="1"/>
        <v>3233.3464696223318</v>
      </c>
      <c r="R30" s="37">
        <f t="shared" si="2"/>
        <v>4041.6830870279146</v>
      </c>
      <c r="S30" s="37">
        <f t="shared" si="3"/>
        <v>3880.0157635467981</v>
      </c>
    </row>
    <row r="31" spans="1:19" x14ac:dyDescent="0.2">
      <c r="A31" s="21" t="s">
        <v>940</v>
      </c>
      <c r="B31" s="21" t="s">
        <v>993</v>
      </c>
      <c r="C31" s="22" t="s">
        <v>926</v>
      </c>
      <c r="D31" s="23" t="s">
        <v>546</v>
      </c>
      <c r="E31" s="22" t="s">
        <v>873</v>
      </c>
      <c r="F31" s="36">
        <v>1123</v>
      </c>
      <c r="G31" s="36">
        <v>28067</v>
      </c>
      <c r="H31" s="36">
        <v>1480</v>
      </c>
      <c r="I31" s="36">
        <v>7391</v>
      </c>
      <c r="J31" s="36">
        <v>18079</v>
      </c>
      <c r="K31" s="36">
        <v>5193</v>
      </c>
      <c r="L31" s="36">
        <v>6392</v>
      </c>
      <c r="M31" s="36">
        <v>0</v>
      </c>
      <c r="N31" s="36">
        <v>91</v>
      </c>
      <c r="O31" s="36">
        <v>73</v>
      </c>
      <c r="P31" s="21">
        <v>15</v>
      </c>
      <c r="Q31" s="36">
        <f t="shared" si="1"/>
        <v>3233.3464696223318</v>
      </c>
      <c r="R31" s="37">
        <f t="shared" si="2"/>
        <v>4041.6830870279146</v>
      </c>
      <c r="S31" s="37">
        <f t="shared" si="3"/>
        <v>3880.0157635467981</v>
      </c>
    </row>
    <row r="32" spans="1:19" x14ac:dyDescent="0.2">
      <c r="A32" s="21" t="s">
        <v>940</v>
      </c>
      <c r="B32" s="21" t="s">
        <v>999</v>
      </c>
      <c r="C32" s="22" t="s">
        <v>926</v>
      </c>
      <c r="D32" s="23" t="s">
        <v>625</v>
      </c>
      <c r="E32" s="22" t="s">
        <v>873</v>
      </c>
      <c r="F32" s="36">
        <v>1315</v>
      </c>
      <c r="G32" s="36">
        <v>54109</v>
      </c>
      <c r="H32" s="36">
        <v>506</v>
      </c>
      <c r="I32" s="36">
        <v>18160</v>
      </c>
      <c r="J32" s="36">
        <v>28314</v>
      </c>
      <c r="K32" s="36">
        <v>6908</v>
      </c>
      <c r="L32" s="36">
        <v>14449</v>
      </c>
      <c r="M32" s="36">
        <v>1</v>
      </c>
      <c r="N32" s="36">
        <v>31</v>
      </c>
      <c r="O32" s="36">
        <v>360</v>
      </c>
      <c r="P32" s="21">
        <v>22</v>
      </c>
      <c r="Q32" s="36">
        <f t="shared" si="1"/>
        <v>3233.3464696223318</v>
      </c>
      <c r="R32" s="37">
        <f t="shared" si="2"/>
        <v>4041.6830870279146</v>
      </c>
      <c r="S32" s="37">
        <f t="shared" si="3"/>
        <v>3880.0157635467981</v>
      </c>
    </row>
    <row r="33" spans="1:19" x14ac:dyDescent="0.2">
      <c r="A33" s="21" t="s">
        <v>940</v>
      </c>
      <c r="B33" s="21" t="s">
        <v>1001</v>
      </c>
      <c r="C33" s="22" t="s">
        <v>926</v>
      </c>
      <c r="D33" s="23" t="s">
        <v>633</v>
      </c>
      <c r="E33" s="22" t="s">
        <v>873</v>
      </c>
      <c r="F33" s="36">
        <v>281</v>
      </c>
      <c r="G33" s="36">
        <v>30637</v>
      </c>
      <c r="H33" s="36">
        <v>363</v>
      </c>
      <c r="I33" s="36">
        <v>8103</v>
      </c>
      <c r="J33" s="36">
        <v>12804</v>
      </c>
      <c r="K33" s="36">
        <v>5137</v>
      </c>
      <c r="L33" s="36">
        <v>6143</v>
      </c>
      <c r="M33" s="36">
        <v>4</v>
      </c>
      <c r="N33" s="36">
        <v>120</v>
      </c>
      <c r="O33" s="36">
        <v>104</v>
      </c>
      <c r="P33" s="21">
        <v>24</v>
      </c>
      <c r="Q33" s="36">
        <f t="shared" si="1"/>
        <v>3233.3464696223318</v>
      </c>
      <c r="R33" s="37">
        <f t="shared" si="2"/>
        <v>4041.6830870279146</v>
      </c>
      <c r="S33" s="37">
        <f t="shared" si="3"/>
        <v>3880.0157635467981</v>
      </c>
    </row>
    <row r="34" spans="1:19" x14ac:dyDescent="0.2">
      <c r="A34" s="21" t="s">
        <v>940</v>
      </c>
      <c r="B34" s="21" t="s">
        <v>1002</v>
      </c>
      <c r="C34" s="22" t="s">
        <v>926</v>
      </c>
      <c r="D34" s="23" t="s">
        <v>637</v>
      </c>
      <c r="E34" s="22" t="s">
        <v>873</v>
      </c>
      <c r="F34" s="36">
        <v>493</v>
      </c>
      <c r="G34" s="36">
        <v>16258</v>
      </c>
      <c r="H34" s="36">
        <v>343</v>
      </c>
      <c r="I34" s="36">
        <v>6938</v>
      </c>
      <c r="J34" s="36">
        <v>7164</v>
      </c>
      <c r="K34" s="36">
        <v>4178</v>
      </c>
      <c r="L34" s="36">
        <v>3364</v>
      </c>
      <c r="M34" s="36">
        <v>0</v>
      </c>
      <c r="N34" s="36">
        <v>34</v>
      </c>
      <c r="O34" s="36">
        <v>112</v>
      </c>
      <c r="P34" s="21">
        <v>24</v>
      </c>
      <c r="Q34" s="36">
        <f t="shared" si="1"/>
        <v>3233.3464696223318</v>
      </c>
      <c r="R34" s="37">
        <f t="shared" si="2"/>
        <v>4041.6830870279146</v>
      </c>
      <c r="S34" s="37">
        <f t="shared" si="3"/>
        <v>3880.0157635467981</v>
      </c>
    </row>
    <row r="35" spans="1:19" x14ac:dyDescent="0.2">
      <c r="A35" s="21" t="s">
        <v>940</v>
      </c>
      <c r="B35" s="21" t="s">
        <v>1005</v>
      </c>
      <c r="C35" s="22" t="s">
        <v>926</v>
      </c>
      <c r="D35" s="23" t="s">
        <v>659</v>
      </c>
      <c r="E35" s="22" t="s">
        <v>873</v>
      </c>
      <c r="F35" s="36">
        <v>590</v>
      </c>
      <c r="G35" s="36">
        <v>17784</v>
      </c>
      <c r="H35" s="36">
        <v>171</v>
      </c>
      <c r="I35" s="36">
        <v>5181</v>
      </c>
      <c r="J35" s="36">
        <v>9069</v>
      </c>
      <c r="K35" s="36">
        <v>4156</v>
      </c>
      <c r="L35" s="36">
        <v>3236</v>
      </c>
      <c r="M35" s="36">
        <v>0</v>
      </c>
      <c r="N35" s="36">
        <v>29</v>
      </c>
      <c r="O35" s="36">
        <v>91</v>
      </c>
      <c r="P35" s="21">
        <v>20</v>
      </c>
      <c r="Q35" s="36">
        <f t="shared" si="1"/>
        <v>3233.3464696223318</v>
      </c>
      <c r="R35" s="37">
        <f t="shared" si="2"/>
        <v>4041.6830870279146</v>
      </c>
      <c r="S35" s="37">
        <f t="shared" si="3"/>
        <v>3880.0157635467981</v>
      </c>
    </row>
    <row r="36" spans="1:19" x14ac:dyDescent="0.2">
      <c r="A36" s="21" t="s">
        <v>940</v>
      </c>
      <c r="B36" s="21" t="s">
        <v>1006</v>
      </c>
      <c r="C36" s="22" t="s">
        <v>926</v>
      </c>
      <c r="D36" s="23" t="s">
        <v>663</v>
      </c>
      <c r="E36" s="22" t="s">
        <v>873</v>
      </c>
      <c r="F36" s="36">
        <v>774</v>
      </c>
      <c r="G36" s="36">
        <v>27290</v>
      </c>
      <c r="H36" s="36">
        <v>181</v>
      </c>
      <c r="I36" s="36">
        <v>7954</v>
      </c>
      <c r="J36" s="36">
        <v>10748</v>
      </c>
      <c r="K36" s="36">
        <v>4906</v>
      </c>
      <c r="L36" s="36">
        <v>4023</v>
      </c>
      <c r="M36" s="36">
        <v>0</v>
      </c>
      <c r="N36" s="36">
        <v>176</v>
      </c>
      <c r="O36" s="36">
        <v>59</v>
      </c>
      <c r="P36" s="21">
        <v>12</v>
      </c>
      <c r="Q36" s="36">
        <f t="shared" si="1"/>
        <v>3233.3464696223318</v>
      </c>
      <c r="R36" s="37">
        <f t="shared" si="2"/>
        <v>4041.6830870279146</v>
      </c>
      <c r="S36" s="37">
        <f t="shared" si="3"/>
        <v>3880.0157635467981</v>
      </c>
    </row>
    <row r="37" spans="1:19" x14ac:dyDescent="0.2">
      <c r="A37" s="21" t="s">
        <v>940</v>
      </c>
      <c r="B37" s="21" t="s">
        <v>1007</v>
      </c>
      <c r="C37" s="22" t="s">
        <v>926</v>
      </c>
      <c r="D37" s="23" t="s">
        <v>667</v>
      </c>
      <c r="E37" s="22" t="s">
        <v>873</v>
      </c>
      <c r="F37" s="36">
        <v>1929</v>
      </c>
      <c r="G37" s="36">
        <v>54679</v>
      </c>
      <c r="H37" s="36">
        <v>448</v>
      </c>
      <c r="I37" s="36">
        <v>19933</v>
      </c>
      <c r="J37" s="36">
        <v>27549</v>
      </c>
      <c r="K37" s="36">
        <v>15059</v>
      </c>
      <c r="L37" s="36">
        <v>10234</v>
      </c>
      <c r="M37" s="36">
        <v>0</v>
      </c>
      <c r="N37" s="36">
        <v>154</v>
      </c>
      <c r="O37" s="36">
        <v>133</v>
      </c>
      <c r="P37" s="21">
        <v>38</v>
      </c>
      <c r="Q37" s="36">
        <f t="shared" si="1"/>
        <v>3233.3464696223318</v>
      </c>
      <c r="R37" s="37">
        <f t="shared" si="2"/>
        <v>4041.6830870279146</v>
      </c>
      <c r="S37" s="37">
        <f t="shared" si="3"/>
        <v>3880.0157635467981</v>
      </c>
    </row>
    <row r="38" spans="1:19" x14ac:dyDescent="0.2">
      <c r="A38" s="21" t="s">
        <v>940</v>
      </c>
      <c r="B38" s="21" t="s">
        <v>1008</v>
      </c>
      <c r="C38" s="22" t="s">
        <v>926</v>
      </c>
      <c r="D38" s="23" t="s">
        <v>671</v>
      </c>
      <c r="E38" s="22" t="s">
        <v>873</v>
      </c>
      <c r="F38" s="36">
        <v>1185</v>
      </c>
      <c r="G38" s="36">
        <v>30257</v>
      </c>
      <c r="H38" s="36">
        <v>291</v>
      </c>
      <c r="I38" s="36">
        <v>6937</v>
      </c>
      <c r="J38" s="36">
        <v>13827</v>
      </c>
      <c r="K38" s="36">
        <v>7330</v>
      </c>
      <c r="L38" s="36">
        <v>8646</v>
      </c>
      <c r="M38" s="36">
        <v>1</v>
      </c>
      <c r="N38" s="36">
        <v>99</v>
      </c>
      <c r="O38" s="36">
        <v>82</v>
      </c>
      <c r="P38" s="21">
        <v>12</v>
      </c>
      <c r="Q38" s="36">
        <f t="shared" si="1"/>
        <v>3233.3464696223318</v>
      </c>
      <c r="R38" s="37">
        <f t="shared" si="2"/>
        <v>4041.6830870279146</v>
      </c>
      <c r="S38" s="37">
        <f t="shared" si="3"/>
        <v>3880.0157635467981</v>
      </c>
    </row>
    <row r="39" spans="1:19" x14ac:dyDescent="0.2">
      <c r="A39" s="21" t="s">
        <v>940</v>
      </c>
      <c r="B39" s="21" t="s">
        <v>1012</v>
      </c>
      <c r="C39" s="22" t="s">
        <v>926</v>
      </c>
      <c r="D39" s="23" t="s">
        <v>696</v>
      </c>
      <c r="E39" s="22" t="s">
        <v>873</v>
      </c>
      <c r="F39" s="36">
        <v>422</v>
      </c>
      <c r="G39" s="36">
        <v>17986</v>
      </c>
      <c r="H39" s="36">
        <v>195</v>
      </c>
      <c r="I39" s="36">
        <v>4654</v>
      </c>
      <c r="J39" s="36">
        <v>8428</v>
      </c>
      <c r="K39" s="36">
        <v>3015</v>
      </c>
      <c r="L39" s="36">
        <v>1804</v>
      </c>
      <c r="M39" s="36">
        <v>0</v>
      </c>
      <c r="N39" s="36">
        <v>18</v>
      </c>
      <c r="O39" s="36">
        <v>64</v>
      </c>
      <c r="P39" s="21">
        <v>12</v>
      </c>
      <c r="Q39" s="36">
        <f t="shared" si="1"/>
        <v>3233.3464696223318</v>
      </c>
      <c r="R39" s="37">
        <f t="shared" si="2"/>
        <v>4041.6830870279146</v>
      </c>
      <c r="S39" s="37">
        <f t="shared" si="3"/>
        <v>3880.0157635467981</v>
      </c>
    </row>
    <row r="40" spans="1:19" x14ac:dyDescent="0.2">
      <c r="A40" s="21" t="s">
        <v>940</v>
      </c>
      <c r="B40" s="21" t="s">
        <v>1013</v>
      </c>
      <c r="C40" s="22" t="s">
        <v>926</v>
      </c>
      <c r="D40" s="23" t="s">
        <v>700</v>
      </c>
      <c r="E40" s="22" t="s">
        <v>873</v>
      </c>
      <c r="F40" s="36">
        <v>247</v>
      </c>
      <c r="G40" s="36">
        <v>10576</v>
      </c>
      <c r="H40" s="36">
        <v>267</v>
      </c>
      <c r="I40" s="36">
        <v>3031</v>
      </c>
      <c r="J40" s="36">
        <v>5423</v>
      </c>
      <c r="K40" s="36">
        <v>2066</v>
      </c>
      <c r="L40" s="36">
        <v>2199</v>
      </c>
      <c r="M40" s="36">
        <v>0</v>
      </c>
      <c r="N40" s="36">
        <v>14</v>
      </c>
      <c r="O40" s="36">
        <v>32</v>
      </c>
      <c r="P40" s="21">
        <v>12</v>
      </c>
      <c r="Q40" s="36">
        <f t="shared" si="1"/>
        <v>3233.3464696223318</v>
      </c>
      <c r="R40" s="37">
        <f t="shared" si="2"/>
        <v>4041.6830870279146</v>
      </c>
      <c r="S40" s="37">
        <f t="shared" si="3"/>
        <v>3880.0157635467981</v>
      </c>
    </row>
    <row r="41" spans="1:19" x14ac:dyDescent="0.2">
      <c r="A41" s="21" t="s">
        <v>940</v>
      </c>
      <c r="B41" s="21" t="s">
        <v>1016</v>
      </c>
      <c r="C41" s="22" t="s">
        <v>926</v>
      </c>
      <c r="D41" s="23" t="s">
        <v>721</v>
      </c>
      <c r="E41" s="22" t="s">
        <v>873</v>
      </c>
      <c r="F41" s="36">
        <v>66</v>
      </c>
      <c r="G41" s="36">
        <v>3285</v>
      </c>
      <c r="H41" s="36">
        <v>45</v>
      </c>
      <c r="I41" s="36">
        <v>856</v>
      </c>
      <c r="J41" s="36">
        <v>2278</v>
      </c>
      <c r="K41" s="36">
        <v>698</v>
      </c>
      <c r="L41" s="36">
        <v>1118</v>
      </c>
      <c r="M41" s="36">
        <v>0</v>
      </c>
      <c r="N41" s="36">
        <v>37</v>
      </c>
      <c r="O41" s="36">
        <v>84</v>
      </c>
      <c r="P41" s="21">
        <v>12</v>
      </c>
      <c r="Q41" s="36">
        <f t="shared" si="1"/>
        <v>3233.3464696223318</v>
      </c>
      <c r="R41" s="37">
        <f t="shared" si="2"/>
        <v>4041.6830870279146</v>
      </c>
      <c r="S41" s="37">
        <f t="shared" si="3"/>
        <v>3880.0157635467981</v>
      </c>
    </row>
    <row r="42" spans="1:19" x14ac:dyDescent="0.2">
      <c r="A42" s="21" t="s">
        <v>940</v>
      </c>
      <c r="B42" s="21" t="s">
        <v>1019</v>
      </c>
      <c r="C42" s="22" t="s">
        <v>926</v>
      </c>
      <c r="D42" s="23" t="s">
        <v>736</v>
      </c>
      <c r="E42" s="22" t="s">
        <v>873</v>
      </c>
      <c r="F42" s="36">
        <v>1567</v>
      </c>
      <c r="G42" s="36">
        <v>27631</v>
      </c>
      <c r="H42" s="36">
        <v>435</v>
      </c>
      <c r="I42" s="36">
        <v>9681</v>
      </c>
      <c r="J42" s="36">
        <v>19554</v>
      </c>
      <c r="K42" s="36">
        <v>2872</v>
      </c>
      <c r="L42" s="36">
        <v>7502</v>
      </c>
      <c r="M42" s="36">
        <v>0</v>
      </c>
      <c r="N42" s="36">
        <v>46</v>
      </c>
      <c r="O42" s="36">
        <v>158</v>
      </c>
      <c r="P42" s="21">
        <v>24</v>
      </c>
      <c r="Q42" s="36">
        <f t="shared" si="1"/>
        <v>3233.3464696223318</v>
      </c>
      <c r="R42" s="37">
        <f t="shared" si="2"/>
        <v>4041.6830870279146</v>
      </c>
      <c r="S42" s="37">
        <f t="shared" si="3"/>
        <v>3880.0157635467981</v>
      </c>
    </row>
    <row r="43" spans="1:19" x14ac:dyDescent="0.2">
      <c r="A43" s="21" t="s">
        <v>940</v>
      </c>
      <c r="B43" s="21" t="s">
        <v>1023</v>
      </c>
      <c r="C43" s="22" t="s">
        <v>926</v>
      </c>
      <c r="D43" s="23" t="s">
        <v>781</v>
      </c>
      <c r="E43" s="22" t="s">
        <v>873</v>
      </c>
      <c r="F43" s="36">
        <v>770</v>
      </c>
      <c r="G43" s="36">
        <v>34335</v>
      </c>
      <c r="H43" s="36">
        <v>1078</v>
      </c>
      <c r="I43" s="36">
        <v>8947</v>
      </c>
      <c r="J43" s="36">
        <v>21293</v>
      </c>
      <c r="K43" s="36">
        <v>6739</v>
      </c>
      <c r="L43" s="36">
        <v>6210</v>
      </c>
      <c r="M43" s="36">
        <v>0</v>
      </c>
      <c r="N43" s="36">
        <v>303</v>
      </c>
      <c r="O43" s="36">
        <v>211</v>
      </c>
      <c r="P43" s="21">
        <v>12</v>
      </c>
      <c r="Q43" s="36">
        <f t="shared" si="1"/>
        <v>3233.3464696223318</v>
      </c>
      <c r="R43" s="37">
        <f t="shared" si="2"/>
        <v>4041.6830870279146</v>
      </c>
      <c r="S43" s="37">
        <f t="shared" si="3"/>
        <v>3880.0157635467981</v>
      </c>
    </row>
    <row r="44" spans="1:19" x14ac:dyDescent="0.2">
      <c r="A44" s="21" t="s">
        <v>940</v>
      </c>
      <c r="B44" s="21" t="s">
        <v>1025</v>
      </c>
      <c r="C44" s="22" t="s">
        <v>926</v>
      </c>
      <c r="D44" s="23" t="s">
        <v>791</v>
      </c>
      <c r="E44" s="22" t="s">
        <v>873</v>
      </c>
      <c r="F44" s="36">
        <v>122</v>
      </c>
      <c r="G44" s="36">
        <v>3842</v>
      </c>
      <c r="H44" s="36">
        <v>43</v>
      </c>
      <c r="I44" s="36">
        <v>1389</v>
      </c>
      <c r="J44" s="36">
        <v>3103</v>
      </c>
      <c r="K44" s="36">
        <v>840</v>
      </c>
      <c r="L44" s="36">
        <v>1012</v>
      </c>
      <c r="M44" s="36">
        <v>0</v>
      </c>
      <c r="N44" s="36">
        <v>4</v>
      </c>
      <c r="O44" s="36">
        <v>18</v>
      </c>
      <c r="P44" s="21">
        <v>12</v>
      </c>
      <c r="Q44" s="36">
        <f t="shared" si="1"/>
        <v>3233.3464696223318</v>
      </c>
      <c r="R44" s="37">
        <f t="shared" si="2"/>
        <v>4041.6830870279146</v>
      </c>
      <c r="S44" s="37">
        <f t="shared" si="3"/>
        <v>3880.0157635467981</v>
      </c>
    </row>
    <row r="45" spans="1:19" x14ac:dyDescent="0.2">
      <c r="A45" s="21" t="s">
        <v>940</v>
      </c>
      <c r="B45" s="21" t="s">
        <v>1026</v>
      </c>
      <c r="C45" s="22" t="s">
        <v>926</v>
      </c>
      <c r="D45" s="23" t="s">
        <v>795</v>
      </c>
      <c r="E45" s="22" t="s">
        <v>873</v>
      </c>
      <c r="F45" s="36">
        <v>427</v>
      </c>
      <c r="G45" s="36">
        <v>45903</v>
      </c>
      <c r="H45" s="36">
        <v>206</v>
      </c>
      <c r="I45" s="36">
        <v>8640</v>
      </c>
      <c r="J45" s="36">
        <v>26640</v>
      </c>
      <c r="K45" s="36">
        <v>13106</v>
      </c>
      <c r="L45" s="36">
        <v>8666</v>
      </c>
      <c r="M45" s="36">
        <v>0</v>
      </c>
      <c r="N45" s="36">
        <v>8</v>
      </c>
      <c r="O45" s="36">
        <v>13</v>
      </c>
      <c r="P45" s="21">
        <v>12</v>
      </c>
      <c r="Q45" s="36">
        <f t="shared" si="1"/>
        <v>3233.3464696223318</v>
      </c>
      <c r="R45" s="37">
        <f t="shared" si="2"/>
        <v>4041.6830870279146</v>
      </c>
      <c r="S45" s="37">
        <f t="shared" si="3"/>
        <v>3880.0157635467981</v>
      </c>
    </row>
    <row r="46" spans="1:19" x14ac:dyDescent="0.2">
      <c r="A46" s="21" t="s">
        <v>940</v>
      </c>
      <c r="B46" s="21" t="s">
        <v>1029</v>
      </c>
      <c r="C46" s="22" t="s">
        <v>926</v>
      </c>
      <c r="D46" s="23" t="s">
        <v>809</v>
      </c>
      <c r="E46" s="22" t="s">
        <v>873</v>
      </c>
      <c r="F46" s="36">
        <v>542</v>
      </c>
      <c r="G46" s="36">
        <v>19449</v>
      </c>
      <c r="H46" s="36">
        <v>149</v>
      </c>
      <c r="I46" s="36">
        <v>5045</v>
      </c>
      <c r="J46" s="36">
        <v>10486</v>
      </c>
      <c r="K46" s="36">
        <v>2024</v>
      </c>
      <c r="L46" s="36">
        <v>4850</v>
      </c>
      <c r="M46" s="36">
        <v>0</v>
      </c>
      <c r="N46" s="36">
        <v>20</v>
      </c>
      <c r="O46" s="36">
        <v>21</v>
      </c>
      <c r="P46" s="21">
        <v>12</v>
      </c>
      <c r="Q46" s="36">
        <f t="shared" si="1"/>
        <v>3233.3464696223318</v>
      </c>
      <c r="R46" s="37">
        <f t="shared" si="2"/>
        <v>4041.6830870279146</v>
      </c>
      <c r="S46" s="37">
        <f t="shared" si="3"/>
        <v>3880.0157635467981</v>
      </c>
    </row>
    <row r="47" spans="1:19" x14ac:dyDescent="0.2">
      <c r="A47" s="21" t="s">
        <v>940</v>
      </c>
      <c r="B47" s="21" t="s">
        <v>1030</v>
      </c>
      <c r="C47" s="22" t="s">
        <v>926</v>
      </c>
      <c r="D47" s="23" t="s">
        <v>812</v>
      </c>
      <c r="E47" s="22" t="s">
        <v>873</v>
      </c>
      <c r="F47" s="36">
        <v>240</v>
      </c>
      <c r="G47" s="36">
        <v>6241</v>
      </c>
      <c r="H47" s="36">
        <v>285</v>
      </c>
      <c r="I47" s="36">
        <v>1686</v>
      </c>
      <c r="J47" s="36">
        <v>4060</v>
      </c>
      <c r="K47" s="36">
        <v>1293</v>
      </c>
      <c r="L47" s="36">
        <v>1026</v>
      </c>
      <c r="M47" s="36">
        <v>0</v>
      </c>
      <c r="N47" s="36">
        <v>169</v>
      </c>
      <c r="O47" s="36">
        <v>335</v>
      </c>
      <c r="P47" s="21">
        <v>8</v>
      </c>
      <c r="Q47" s="36">
        <f t="shared" si="1"/>
        <v>3233.3464696223318</v>
      </c>
      <c r="R47" s="37">
        <f t="shared" si="2"/>
        <v>4041.6830870279146</v>
      </c>
      <c r="S47" s="37">
        <f t="shared" si="3"/>
        <v>3880.0157635467981</v>
      </c>
    </row>
    <row r="48" spans="1:19" x14ac:dyDescent="0.2">
      <c r="A48" s="21" t="s">
        <v>940</v>
      </c>
      <c r="B48" s="21" t="s">
        <v>1032</v>
      </c>
      <c r="C48" s="22" t="s">
        <v>926</v>
      </c>
      <c r="D48" s="23" t="s">
        <v>828</v>
      </c>
      <c r="E48" s="22" t="s">
        <v>873</v>
      </c>
      <c r="F48" s="36">
        <v>155</v>
      </c>
      <c r="G48" s="36">
        <v>7587</v>
      </c>
      <c r="H48" s="36">
        <v>163</v>
      </c>
      <c r="I48" s="36">
        <v>2258</v>
      </c>
      <c r="J48" s="36">
        <v>4092</v>
      </c>
      <c r="K48" s="36">
        <v>2065</v>
      </c>
      <c r="L48" s="36">
        <v>2543</v>
      </c>
      <c r="M48" s="36">
        <v>4</v>
      </c>
      <c r="N48" s="36">
        <v>21</v>
      </c>
      <c r="O48" s="36">
        <v>88</v>
      </c>
      <c r="P48" s="21">
        <v>12</v>
      </c>
      <c r="Q48" s="36">
        <f t="shared" si="1"/>
        <v>3233.3464696223318</v>
      </c>
      <c r="R48" s="37">
        <f t="shared" si="2"/>
        <v>4041.6830870279146</v>
      </c>
      <c r="S48" s="37">
        <f t="shared" si="3"/>
        <v>3880.0157635467981</v>
      </c>
    </row>
    <row r="50" spans="5:16" x14ac:dyDescent="0.2">
      <c r="E50" s="35" t="s">
        <v>1036</v>
      </c>
      <c r="F50" s="15">
        <f>SUM(F12:F48)</f>
        <v>25577</v>
      </c>
      <c r="G50" s="15">
        <f t="shared" ref="G50:P50" si="4">SUM(G12:G48)</f>
        <v>780428</v>
      </c>
      <c r="H50" s="15">
        <f t="shared" si="4"/>
        <v>13601</v>
      </c>
      <c r="I50" s="15">
        <f t="shared" si="4"/>
        <v>255894</v>
      </c>
      <c r="J50" s="15">
        <f t="shared" si="4"/>
        <v>487759</v>
      </c>
      <c r="K50" s="15">
        <f t="shared" si="4"/>
        <v>162672</v>
      </c>
      <c r="L50" s="15">
        <f t="shared" si="4"/>
        <v>180586</v>
      </c>
      <c r="M50" s="15">
        <f t="shared" si="4"/>
        <v>27</v>
      </c>
      <c r="N50" s="15">
        <f t="shared" si="4"/>
        <v>4469</v>
      </c>
      <c r="O50" s="15">
        <f t="shared" si="4"/>
        <v>6941</v>
      </c>
      <c r="P50" s="15">
        <f t="shared" si="4"/>
        <v>609</v>
      </c>
    </row>
    <row r="51" spans="5:16" ht="11.25" customHeight="1" x14ac:dyDescent="0.2">
      <c r="E51" s="35" t="s">
        <v>1035</v>
      </c>
      <c r="F51" s="16">
        <v>3</v>
      </c>
      <c r="G51" s="16">
        <v>1</v>
      </c>
      <c r="H51" s="16">
        <v>1</v>
      </c>
      <c r="I51" s="16">
        <v>1</v>
      </c>
      <c r="J51" s="16">
        <v>1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7"/>
    </row>
    <row r="52" spans="5:16" x14ac:dyDescent="0.2">
      <c r="E52" s="35" t="s">
        <v>1038</v>
      </c>
      <c r="F52" s="15">
        <f>F51*F50</f>
        <v>76731</v>
      </c>
      <c r="G52" s="15">
        <f t="shared" ref="G52:O52" si="5">G51*G50</f>
        <v>780428</v>
      </c>
      <c r="H52" s="15">
        <f t="shared" si="5"/>
        <v>13601</v>
      </c>
      <c r="I52" s="15">
        <f t="shared" si="5"/>
        <v>255894</v>
      </c>
      <c r="J52" s="15">
        <f t="shared" si="5"/>
        <v>487759</v>
      </c>
      <c r="K52" s="15">
        <f t="shared" si="5"/>
        <v>162672</v>
      </c>
      <c r="L52" s="15">
        <f t="shared" si="5"/>
        <v>180586</v>
      </c>
      <c r="M52" s="15">
        <f t="shared" si="5"/>
        <v>27</v>
      </c>
      <c r="N52" s="15">
        <f t="shared" si="5"/>
        <v>4469</v>
      </c>
      <c r="O52" s="15">
        <f t="shared" si="5"/>
        <v>6941</v>
      </c>
      <c r="P52" s="17"/>
    </row>
    <row r="54" spans="5:16" x14ac:dyDescent="0.2">
      <c r="E54" s="35" t="s">
        <v>1039</v>
      </c>
      <c r="F54" s="14">
        <f>SUM(F52:O52)</f>
        <v>1969108</v>
      </c>
    </row>
    <row r="55" spans="5:16" x14ac:dyDescent="0.2">
      <c r="E55" s="35" t="s">
        <v>1040</v>
      </c>
      <c r="F55" s="14">
        <f>P50</f>
        <v>609</v>
      </c>
    </row>
    <row r="57" spans="5:16" x14ac:dyDescent="0.2">
      <c r="E57" s="20" t="s">
        <v>1037</v>
      </c>
      <c r="F57" s="18">
        <f>F54/F55</f>
        <v>3233.3464696223318</v>
      </c>
      <c r="G57" s="19" t="s">
        <v>1041</v>
      </c>
    </row>
    <row r="59" spans="5:16" x14ac:dyDescent="0.2">
      <c r="E59" s="30" t="s">
        <v>1043</v>
      </c>
      <c r="F59" s="31">
        <f>F57*1.25</f>
        <v>4041.6830870279146</v>
      </c>
      <c r="G59" s="32" t="s">
        <v>1041</v>
      </c>
    </row>
    <row r="60" spans="5:16" x14ac:dyDescent="0.2">
      <c r="E60" s="30" t="s">
        <v>1044</v>
      </c>
      <c r="F60" s="33">
        <f>F57*1.2</f>
        <v>3880.0157635467981</v>
      </c>
      <c r="G6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9 D61:D1048576">
    <cfRule type="duplicateValues" dxfId="204" priority="5"/>
  </conditionalFormatting>
  <conditionalFormatting sqref="D12:D48">
    <cfRule type="duplicateValues" dxfId="203" priority="4"/>
  </conditionalFormatting>
  <conditionalFormatting sqref="D50:D60">
    <cfRule type="duplicateValues" dxfId="202" priority="3"/>
  </conditionalFormatting>
  <conditionalFormatting sqref="D1:D9">
    <cfRule type="duplicateValues" dxfId="201" priority="2"/>
  </conditionalFormatting>
  <conditionalFormatting sqref="D10">
    <cfRule type="duplicateValues" dxfId="20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0:S60"/>
  <sheetViews>
    <sheetView showGridLines="0" zoomScaleNormal="100" workbookViewId="0">
      <pane ySplit="11" topLeftCell="A45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4.140625" style="9" bestFit="1" customWidth="1"/>
    <col min="2" max="2" width="15.7109375" style="9" customWidth="1"/>
    <col min="3" max="3" width="8.85546875" style="5" bestFit="1" customWidth="1"/>
    <col min="4" max="4" width="31" style="9" bestFit="1" customWidth="1"/>
    <col min="5" max="5" width="41.7109375" style="5" customWidth="1"/>
    <col min="6" max="7" width="7.5703125" style="10" customWidth="1"/>
    <col min="8" max="9" width="6.7109375" style="10" customWidth="1"/>
    <col min="10" max="10" width="7.8554687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940</v>
      </c>
      <c r="B12" s="21" t="s">
        <v>941</v>
      </c>
      <c r="C12" s="22" t="s">
        <v>942</v>
      </c>
      <c r="D12" s="23" t="s">
        <v>185</v>
      </c>
      <c r="E12" s="22" t="s">
        <v>886</v>
      </c>
      <c r="F12" s="36">
        <v>1039</v>
      </c>
      <c r="G12" s="36">
        <v>61576</v>
      </c>
      <c r="H12" s="36">
        <v>4246</v>
      </c>
      <c r="I12" s="36">
        <v>26999</v>
      </c>
      <c r="J12" s="36">
        <v>49359</v>
      </c>
      <c r="K12" s="36">
        <v>8552</v>
      </c>
      <c r="L12" s="36">
        <v>20508</v>
      </c>
      <c r="M12" s="36">
        <v>10715</v>
      </c>
      <c r="N12" s="36">
        <v>7281</v>
      </c>
      <c r="O12" s="36">
        <v>16411</v>
      </c>
      <c r="P12" s="21">
        <v>113</v>
      </c>
      <c r="Q12" s="36">
        <f>F57</f>
        <v>2207.1043560012536</v>
      </c>
      <c r="R12" s="37">
        <f>F59</f>
        <v>2758.8804450015668</v>
      </c>
      <c r="S12" s="37">
        <f>F60</f>
        <v>2648.5252272015041</v>
      </c>
    </row>
    <row r="13" spans="1:19" ht="33.75" x14ac:dyDescent="0.2">
      <c r="A13" s="21" t="s">
        <v>940</v>
      </c>
      <c r="B13" s="21" t="s">
        <v>950</v>
      </c>
      <c r="C13" s="22" t="s">
        <v>942</v>
      </c>
      <c r="D13" s="23" t="s">
        <v>245</v>
      </c>
      <c r="E13" s="22" t="s">
        <v>886</v>
      </c>
      <c r="F13" s="36">
        <v>1035</v>
      </c>
      <c r="G13" s="36">
        <v>60338</v>
      </c>
      <c r="H13" s="36">
        <v>2874</v>
      </c>
      <c r="I13" s="36">
        <v>22201</v>
      </c>
      <c r="J13" s="36">
        <v>24926</v>
      </c>
      <c r="K13" s="36">
        <v>3842</v>
      </c>
      <c r="L13" s="36">
        <v>1689</v>
      </c>
      <c r="M13" s="36">
        <v>6928</v>
      </c>
      <c r="N13" s="36">
        <v>4299</v>
      </c>
      <c r="O13" s="36">
        <v>8208</v>
      </c>
      <c r="P13" s="21">
        <v>72</v>
      </c>
      <c r="Q13" s="36">
        <f>Q12</f>
        <v>2207.1043560012536</v>
      </c>
      <c r="R13" s="37">
        <f>R12</f>
        <v>2758.8804450015668</v>
      </c>
      <c r="S13" s="37">
        <f>S12</f>
        <v>2648.5252272015041</v>
      </c>
    </row>
    <row r="14" spans="1:19" ht="33.75" x14ac:dyDescent="0.2">
      <c r="A14" s="21" t="s">
        <v>940</v>
      </c>
      <c r="B14" s="21" t="s">
        <v>954</v>
      </c>
      <c r="C14" s="22" t="s">
        <v>942</v>
      </c>
      <c r="D14" s="23" t="s">
        <v>271</v>
      </c>
      <c r="E14" s="22" t="s">
        <v>886</v>
      </c>
      <c r="F14" s="36">
        <v>1017</v>
      </c>
      <c r="G14" s="36">
        <v>44035</v>
      </c>
      <c r="H14" s="36">
        <v>3385</v>
      </c>
      <c r="I14" s="36">
        <v>19338</v>
      </c>
      <c r="J14" s="36">
        <v>23303</v>
      </c>
      <c r="K14" s="36">
        <v>5945</v>
      </c>
      <c r="L14" s="36">
        <v>17937</v>
      </c>
      <c r="M14" s="36">
        <v>3344</v>
      </c>
      <c r="N14" s="36">
        <v>3528</v>
      </c>
      <c r="O14" s="36">
        <v>8738</v>
      </c>
      <c r="P14" s="21">
        <v>87</v>
      </c>
      <c r="Q14" s="36">
        <f t="shared" ref="Q14:S14" si="0">Q13</f>
        <v>2207.1043560012536</v>
      </c>
      <c r="R14" s="37">
        <f t="shared" si="0"/>
        <v>2758.8804450015668</v>
      </c>
      <c r="S14" s="37">
        <f t="shared" si="0"/>
        <v>2648.5252272015041</v>
      </c>
    </row>
    <row r="15" spans="1:19" ht="33.75" x14ac:dyDescent="0.2">
      <c r="A15" s="21" t="s">
        <v>940</v>
      </c>
      <c r="B15" s="21" t="s">
        <v>961</v>
      </c>
      <c r="C15" s="22" t="s">
        <v>942</v>
      </c>
      <c r="D15" s="23" t="s">
        <v>331</v>
      </c>
      <c r="E15" s="22" t="s">
        <v>886</v>
      </c>
      <c r="F15" s="36">
        <v>930</v>
      </c>
      <c r="G15" s="36">
        <v>37255</v>
      </c>
      <c r="H15" s="36">
        <v>2120</v>
      </c>
      <c r="I15" s="36">
        <v>16686</v>
      </c>
      <c r="J15" s="36">
        <v>28776</v>
      </c>
      <c r="K15" s="36">
        <v>7077</v>
      </c>
      <c r="L15" s="36">
        <v>6956</v>
      </c>
      <c r="M15" s="36">
        <v>7189</v>
      </c>
      <c r="N15" s="36">
        <v>2977</v>
      </c>
      <c r="O15" s="36">
        <v>9011</v>
      </c>
      <c r="P15" s="21">
        <v>91</v>
      </c>
      <c r="Q15" s="36">
        <f t="shared" ref="Q15:Q48" si="1">Q14</f>
        <v>2207.1043560012536</v>
      </c>
      <c r="R15" s="37">
        <f t="shared" ref="R15:R48" si="2">R14</f>
        <v>2758.8804450015668</v>
      </c>
      <c r="S15" s="37">
        <f t="shared" ref="S15:S48" si="3">S14</f>
        <v>2648.5252272015041</v>
      </c>
    </row>
    <row r="16" spans="1:19" ht="33.75" x14ac:dyDescent="0.2">
      <c r="A16" s="21" t="s">
        <v>940</v>
      </c>
      <c r="B16" s="21" t="s">
        <v>962</v>
      </c>
      <c r="C16" s="22" t="s">
        <v>942</v>
      </c>
      <c r="D16" s="23" t="s">
        <v>336</v>
      </c>
      <c r="E16" s="22" t="s">
        <v>886</v>
      </c>
      <c r="F16" s="36">
        <v>761</v>
      </c>
      <c r="G16" s="36">
        <v>91221</v>
      </c>
      <c r="H16" s="36">
        <v>5520</v>
      </c>
      <c r="I16" s="36">
        <v>25202</v>
      </c>
      <c r="J16" s="36">
        <v>31251</v>
      </c>
      <c r="K16" s="36">
        <v>11129</v>
      </c>
      <c r="L16" s="36">
        <v>18299</v>
      </c>
      <c r="M16" s="36">
        <v>15596</v>
      </c>
      <c r="N16" s="36">
        <v>6793</v>
      </c>
      <c r="O16" s="36">
        <v>12841</v>
      </c>
      <c r="P16" s="21">
        <v>95</v>
      </c>
      <c r="Q16" s="36">
        <f t="shared" si="1"/>
        <v>2207.1043560012536</v>
      </c>
      <c r="R16" s="37">
        <f t="shared" si="2"/>
        <v>2758.8804450015668</v>
      </c>
      <c r="S16" s="37">
        <f t="shared" si="3"/>
        <v>2648.5252272015041</v>
      </c>
    </row>
    <row r="17" spans="1:19" ht="33.75" x14ac:dyDescent="0.2">
      <c r="A17" s="21" t="s">
        <v>940</v>
      </c>
      <c r="B17" s="21" t="s">
        <v>963</v>
      </c>
      <c r="C17" s="22" t="s">
        <v>942</v>
      </c>
      <c r="D17" s="23" t="s">
        <v>339</v>
      </c>
      <c r="E17" s="22" t="s">
        <v>886</v>
      </c>
      <c r="F17" s="36">
        <v>1056</v>
      </c>
      <c r="G17" s="36">
        <v>30192</v>
      </c>
      <c r="H17" s="36">
        <v>1927</v>
      </c>
      <c r="I17" s="36">
        <v>25095</v>
      </c>
      <c r="J17" s="36">
        <v>30155</v>
      </c>
      <c r="K17" s="36">
        <v>4322</v>
      </c>
      <c r="L17" s="36">
        <v>9933</v>
      </c>
      <c r="M17" s="36">
        <v>7410</v>
      </c>
      <c r="N17" s="36">
        <v>4534</v>
      </c>
      <c r="O17" s="36">
        <v>14500</v>
      </c>
      <c r="P17" s="21">
        <v>67</v>
      </c>
      <c r="Q17" s="36">
        <f t="shared" si="1"/>
        <v>2207.1043560012536</v>
      </c>
      <c r="R17" s="37">
        <f t="shared" si="2"/>
        <v>2758.8804450015668</v>
      </c>
      <c r="S17" s="37">
        <f t="shared" si="3"/>
        <v>2648.5252272015041</v>
      </c>
    </row>
    <row r="18" spans="1:19" ht="33.75" x14ac:dyDescent="0.2">
      <c r="A18" s="21" t="s">
        <v>940</v>
      </c>
      <c r="B18" s="21" t="s">
        <v>964</v>
      </c>
      <c r="C18" s="22" t="s">
        <v>942</v>
      </c>
      <c r="D18" s="23" t="s">
        <v>343</v>
      </c>
      <c r="E18" s="22" t="s">
        <v>886</v>
      </c>
      <c r="F18" s="36">
        <v>1844</v>
      </c>
      <c r="G18" s="36">
        <v>74089</v>
      </c>
      <c r="H18" s="36">
        <v>3989</v>
      </c>
      <c r="I18" s="36">
        <v>41909</v>
      </c>
      <c r="J18" s="36">
        <v>44820</v>
      </c>
      <c r="K18" s="36">
        <v>7505</v>
      </c>
      <c r="L18" s="36">
        <v>33884</v>
      </c>
      <c r="M18" s="36">
        <v>12737</v>
      </c>
      <c r="N18" s="36">
        <v>6370</v>
      </c>
      <c r="O18" s="36">
        <v>14228</v>
      </c>
      <c r="P18" s="21">
        <v>97</v>
      </c>
      <c r="Q18" s="36">
        <f t="shared" si="1"/>
        <v>2207.1043560012536</v>
      </c>
      <c r="R18" s="37">
        <f t="shared" si="2"/>
        <v>2758.8804450015668</v>
      </c>
      <c r="S18" s="37">
        <f t="shared" si="3"/>
        <v>2648.5252272015041</v>
      </c>
    </row>
    <row r="19" spans="1:19" ht="33.75" x14ac:dyDescent="0.2">
      <c r="A19" s="21" t="s">
        <v>940</v>
      </c>
      <c r="B19" s="21" t="s">
        <v>965</v>
      </c>
      <c r="C19" s="22" t="s">
        <v>942</v>
      </c>
      <c r="D19" s="23" t="s">
        <v>347</v>
      </c>
      <c r="E19" s="22" t="s">
        <v>886</v>
      </c>
      <c r="F19" s="36">
        <v>1405</v>
      </c>
      <c r="G19" s="36">
        <v>57141</v>
      </c>
      <c r="H19" s="36">
        <v>3556</v>
      </c>
      <c r="I19" s="36">
        <v>19461</v>
      </c>
      <c r="J19" s="36">
        <v>29933</v>
      </c>
      <c r="K19" s="36">
        <v>7915</v>
      </c>
      <c r="L19" s="36">
        <v>10904</v>
      </c>
      <c r="M19" s="36">
        <v>8834</v>
      </c>
      <c r="N19" s="36">
        <v>5326</v>
      </c>
      <c r="O19" s="36">
        <v>14932</v>
      </c>
      <c r="P19" s="21">
        <v>63</v>
      </c>
      <c r="Q19" s="36">
        <f t="shared" si="1"/>
        <v>2207.1043560012536</v>
      </c>
      <c r="R19" s="37">
        <f t="shared" si="2"/>
        <v>2758.8804450015668</v>
      </c>
      <c r="S19" s="37">
        <f t="shared" si="3"/>
        <v>2648.5252272015041</v>
      </c>
    </row>
    <row r="20" spans="1:19" ht="33.75" x14ac:dyDescent="0.2">
      <c r="A20" s="21" t="s">
        <v>940</v>
      </c>
      <c r="B20" s="21" t="s">
        <v>966</v>
      </c>
      <c r="C20" s="22" t="s">
        <v>942</v>
      </c>
      <c r="D20" s="23" t="s">
        <v>353</v>
      </c>
      <c r="E20" s="22" t="s">
        <v>886</v>
      </c>
      <c r="F20" s="36">
        <v>1896</v>
      </c>
      <c r="G20" s="36">
        <v>79867</v>
      </c>
      <c r="H20" s="36">
        <v>6752</v>
      </c>
      <c r="I20" s="36">
        <v>48055</v>
      </c>
      <c r="J20" s="36">
        <v>56079</v>
      </c>
      <c r="K20" s="36">
        <v>14848</v>
      </c>
      <c r="L20" s="36">
        <v>12546</v>
      </c>
      <c r="M20" s="36">
        <v>10678</v>
      </c>
      <c r="N20" s="36">
        <v>8293</v>
      </c>
      <c r="O20" s="36">
        <v>20962</v>
      </c>
      <c r="P20" s="21">
        <v>108</v>
      </c>
      <c r="Q20" s="36">
        <f t="shared" si="1"/>
        <v>2207.1043560012536</v>
      </c>
      <c r="R20" s="37">
        <f t="shared" si="2"/>
        <v>2758.8804450015668</v>
      </c>
      <c r="S20" s="37">
        <f t="shared" si="3"/>
        <v>2648.5252272015041</v>
      </c>
    </row>
    <row r="21" spans="1:19" ht="33.75" x14ac:dyDescent="0.2">
      <c r="A21" s="21" t="s">
        <v>940</v>
      </c>
      <c r="B21" s="21" t="s">
        <v>967</v>
      </c>
      <c r="C21" s="22" t="s">
        <v>942</v>
      </c>
      <c r="D21" s="23" t="s">
        <v>355</v>
      </c>
      <c r="E21" s="22" t="s">
        <v>886</v>
      </c>
      <c r="F21" s="36">
        <v>1269</v>
      </c>
      <c r="G21" s="36">
        <v>35342</v>
      </c>
      <c r="H21" s="36">
        <v>1966</v>
      </c>
      <c r="I21" s="36">
        <v>13149</v>
      </c>
      <c r="J21" s="36">
        <v>43736</v>
      </c>
      <c r="K21" s="36">
        <v>6277</v>
      </c>
      <c r="L21" s="36">
        <v>1816</v>
      </c>
      <c r="M21" s="36">
        <v>5113</v>
      </c>
      <c r="N21" s="36">
        <v>2220</v>
      </c>
      <c r="O21" s="36">
        <v>9485</v>
      </c>
      <c r="P21" s="21">
        <v>64</v>
      </c>
      <c r="Q21" s="36">
        <f t="shared" si="1"/>
        <v>2207.1043560012536</v>
      </c>
      <c r="R21" s="37">
        <f t="shared" si="2"/>
        <v>2758.8804450015668</v>
      </c>
      <c r="S21" s="37">
        <f t="shared" si="3"/>
        <v>2648.5252272015041</v>
      </c>
    </row>
    <row r="22" spans="1:19" ht="33.75" x14ac:dyDescent="0.2">
      <c r="A22" s="21" t="s">
        <v>940</v>
      </c>
      <c r="B22" s="21" t="s">
        <v>969</v>
      </c>
      <c r="C22" s="22" t="s">
        <v>942</v>
      </c>
      <c r="D22" s="23" t="s">
        <v>382</v>
      </c>
      <c r="E22" s="22" t="s">
        <v>886</v>
      </c>
      <c r="F22" s="36">
        <v>671</v>
      </c>
      <c r="G22" s="36">
        <v>38350</v>
      </c>
      <c r="H22" s="36">
        <v>2744</v>
      </c>
      <c r="I22" s="36">
        <v>14461</v>
      </c>
      <c r="J22" s="36">
        <v>14245</v>
      </c>
      <c r="K22" s="36">
        <v>3058</v>
      </c>
      <c r="L22" s="36">
        <v>7820</v>
      </c>
      <c r="M22" s="36">
        <v>5471</v>
      </c>
      <c r="N22" s="36">
        <v>2476</v>
      </c>
      <c r="O22" s="36">
        <v>14182</v>
      </c>
      <c r="P22" s="21">
        <v>50</v>
      </c>
      <c r="Q22" s="36">
        <f t="shared" si="1"/>
        <v>2207.1043560012536</v>
      </c>
      <c r="R22" s="37">
        <f t="shared" si="2"/>
        <v>2758.8804450015668</v>
      </c>
      <c r="S22" s="37">
        <f t="shared" si="3"/>
        <v>2648.5252272015041</v>
      </c>
    </row>
    <row r="23" spans="1:19" ht="33.75" x14ac:dyDescent="0.2">
      <c r="A23" s="21" t="s">
        <v>940</v>
      </c>
      <c r="B23" s="21" t="s">
        <v>971</v>
      </c>
      <c r="C23" s="22" t="s">
        <v>942</v>
      </c>
      <c r="D23" s="23" t="s">
        <v>391</v>
      </c>
      <c r="E23" s="22" t="s">
        <v>886</v>
      </c>
      <c r="F23" s="36">
        <v>898</v>
      </c>
      <c r="G23" s="36">
        <v>65817</v>
      </c>
      <c r="H23" s="36">
        <v>3026</v>
      </c>
      <c r="I23" s="36">
        <v>23327</v>
      </c>
      <c r="J23" s="36">
        <v>35531</v>
      </c>
      <c r="K23" s="36">
        <v>10093</v>
      </c>
      <c r="L23" s="36">
        <v>20851</v>
      </c>
      <c r="M23" s="36">
        <v>9733</v>
      </c>
      <c r="N23" s="36">
        <v>6233</v>
      </c>
      <c r="O23" s="36">
        <v>15569</v>
      </c>
      <c r="P23" s="21">
        <v>80</v>
      </c>
      <c r="Q23" s="36">
        <f t="shared" si="1"/>
        <v>2207.1043560012536</v>
      </c>
      <c r="R23" s="37">
        <f t="shared" si="2"/>
        <v>2758.8804450015668</v>
      </c>
      <c r="S23" s="37">
        <f t="shared" si="3"/>
        <v>2648.5252272015041</v>
      </c>
    </row>
    <row r="24" spans="1:19" ht="33.75" x14ac:dyDescent="0.2">
      <c r="A24" s="21" t="s">
        <v>940</v>
      </c>
      <c r="B24" s="21" t="s">
        <v>976</v>
      </c>
      <c r="C24" s="22" t="s">
        <v>942</v>
      </c>
      <c r="D24" s="23" t="s">
        <v>422</v>
      </c>
      <c r="E24" s="22" t="s">
        <v>886</v>
      </c>
      <c r="F24" s="36">
        <v>1221</v>
      </c>
      <c r="G24" s="36">
        <v>72111</v>
      </c>
      <c r="H24" s="36">
        <v>3811</v>
      </c>
      <c r="I24" s="36">
        <v>25757</v>
      </c>
      <c r="J24" s="36">
        <v>43797</v>
      </c>
      <c r="K24" s="36">
        <v>6771</v>
      </c>
      <c r="L24" s="36">
        <v>21616</v>
      </c>
      <c r="M24" s="36">
        <v>10603</v>
      </c>
      <c r="N24" s="36">
        <v>4871</v>
      </c>
      <c r="O24" s="36">
        <v>10457</v>
      </c>
      <c r="P24" s="21">
        <v>98</v>
      </c>
      <c r="Q24" s="36">
        <f t="shared" si="1"/>
        <v>2207.1043560012536</v>
      </c>
      <c r="R24" s="37">
        <f t="shared" si="2"/>
        <v>2758.8804450015668</v>
      </c>
      <c r="S24" s="37">
        <f t="shared" si="3"/>
        <v>2648.5252272015041</v>
      </c>
    </row>
    <row r="25" spans="1:19" ht="33.75" x14ac:dyDescent="0.2">
      <c r="A25" s="21" t="s">
        <v>940</v>
      </c>
      <c r="B25" s="21" t="s">
        <v>977</v>
      </c>
      <c r="C25" s="22" t="s">
        <v>942</v>
      </c>
      <c r="D25" s="23" t="s">
        <v>425</v>
      </c>
      <c r="E25" s="22" t="s">
        <v>886</v>
      </c>
      <c r="F25" s="36">
        <v>1783</v>
      </c>
      <c r="G25" s="36">
        <v>99781</v>
      </c>
      <c r="H25" s="36">
        <v>5278</v>
      </c>
      <c r="I25" s="36">
        <v>47188</v>
      </c>
      <c r="J25" s="36">
        <v>70551</v>
      </c>
      <c r="K25" s="36">
        <v>19427</v>
      </c>
      <c r="L25" s="36">
        <v>60786</v>
      </c>
      <c r="M25" s="36">
        <v>3791</v>
      </c>
      <c r="N25" s="36">
        <v>2420</v>
      </c>
      <c r="O25" s="36">
        <v>7800</v>
      </c>
      <c r="P25" s="21">
        <v>128</v>
      </c>
      <c r="Q25" s="36">
        <f t="shared" si="1"/>
        <v>2207.1043560012536</v>
      </c>
      <c r="R25" s="37">
        <f t="shared" si="2"/>
        <v>2758.8804450015668</v>
      </c>
      <c r="S25" s="37">
        <f t="shared" si="3"/>
        <v>2648.5252272015041</v>
      </c>
    </row>
    <row r="26" spans="1:19" ht="33.75" x14ac:dyDescent="0.2">
      <c r="A26" s="21" t="s">
        <v>940</v>
      </c>
      <c r="B26" s="21" t="s">
        <v>979</v>
      </c>
      <c r="C26" s="22" t="s">
        <v>942</v>
      </c>
      <c r="D26" s="23" t="s">
        <v>435</v>
      </c>
      <c r="E26" s="22" t="s">
        <v>886</v>
      </c>
      <c r="F26" s="36">
        <v>2062</v>
      </c>
      <c r="G26" s="36">
        <v>203273</v>
      </c>
      <c r="H26" s="36">
        <v>6634</v>
      </c>
      <c r="I26" s="36">
        <v>50769</v>
      </c>
      <c r="J26" s="36">
        <v>104357</v>
      </c>
      <c r="K26" s="36">
        <v>32568</v>
      </c>
      <c r="L26" s="36">
        <v>50922</v>
      </c>
      <c r="M26" s="36">
        <v>19358</v>
      </c>
      <c r="N26" s="36">
        <v>11094</v>
      </c>
      <c r="O26" s="36">
        <v>31605</v>
      </c>
      <c r="P26" s="21">
        <v>149</v>
      </c>
      <c r="Q26" s="36">
        <f t="shared" si="1"/>
        <v>2207.1043560012536</v>
      </c>
      <c r="R26" s="37">
        <f t="shared" si="2"/>
        <v>2758.8804450015668</v>
      </c>
      <c r="S26" s="37">
        <f t="shared" si="3"/>
        <v>2648.5252272015041</v>
      </c>
    </row>
    <row r="27" spans="1:19" ht="33.75" x14ac:dyDescent="0.2">
      <c r="A27" s="21" t="s">
        <v>940</v>
      </c>
      <c r="B27" s="21" t="s">
        <v>982</v>
      </c>
      <c r="C27" s="22" t="s">
        <v>942</v>
      </c>
      <c r="D27" s="23" t="s">
        <v>461</v>
      </c>
      <c r="E27" s="22" t="s">
        <v>886</v>
      </c>
      <c r="F27" s="36">
        <v>597</v>
      </c>
      <c r="G27" s="36">
        <v>55124</v>
      </c>
      <c r="H27" s="36">
        <v>3879</v>
      </c>
      <c r="I27" s="36">
        <v>24104</v>
      </c>
      <c r="J27" s="36">
        <v>30910</v>
      </c>
      <c r="K27" s="36">
        <v>8164</v>
      </c>
      <c r="L27" s="36">
        <v>22210</v>
      </c>
      <c r="M27" s="36">
        <v>6030</v>
      </c>
      <c r="N27" s="36">
        <v>4262</v>
      </c>
      <c r="O27" s="36">
        <v>10968</v>
      </c>
      <c r="P27" s="21">
        <v>52</v>
      </c>
      <c r="Q27" s="36">
        <f t="shared" si="1"/>
        <v>2207.1043560012536</v>
      </c>
      <c r="R27" s="37">
        <f t="shared" si="2"/>
        <v>2758.8804450015668</v>
      </c>
      <c r="S27" s="37">
        <f t="shared" si="3"/>
        <v>2648.5252272015041</v>
      </c>
    </row>
    <row r="28" spans="1:19" ht="33.75" x14ac:dyDescent="0.2">
      <c r="A28" s="21" t="s">
        <v>940</v>
      </c>
      <c r="B28" s="21" t="s">
        <v>987</v>
      </c>
      <c r="C28" s="22" t="s">
        <v>942</v>
      </c>
      <c r="D28" s="23" t="s">
        <v>508</v>
      </c>
      <c r="E28" s="22" t="s">
        <v>886</v>
      </c>
      <c r="F28" s="36">
        <v>1359</v>
      </c>
      <c r="G28" s="36">
        <v>80999</v>
      </c>
      <c r="H28" s="36">
        <v>4299</v>
      </c>
      <c r="I28" s="36">
        <v>28865</v>
      </c>
      <c r="J28" s="36">
        <v>42043</v>
      </c>
      <c r="K28" s="36">
        <v>11740</v>
      </c>
      <c r="L28" s="36">
        <v>22181</v>
      </c>
      <c r="M28" s="36">
        <v>9522</v>
      </c>
      <c r="N28" s="36">
        <v>4986</v>
      </c>
      <c r="O28" s="36">
        <v>13400</v>
      </c>
      <c r="P28" s="21">
        <v>126</v>
      </c>
      <c r="Q28" s="36">
        <f t="shared" si="1"/>
        <v>2207.1043560012536</v>
      </c>
      <c r="R28" s="37">
        <f t="shared" si="2"/>
        <v>2758.8804450015668</v>
      </c>
      <c r="S28" s="37">
        <f t="shared" si="3"/>
        <v>2648.5252272015041</v>
      </c>
    </row>
    <row r="29" spans="1:19" ht="33.75" x14ac:dyDescent="0.2">
      <c r="A29" s="21" t="s">
        <v>940</v>
      </c>
      <c r="B29" s="21" t="s">
        <v>990</v>
      </c>
      <c r="C29" s="22" t="s">
        <v>942</v>
      </c>
      <c r="D29" s="23" t="s">
        <v>533</v>
      </c>
      <c r="E29" s="22" t="s">
        <v>886</v>
      </c>
      <c r="F29" s="36">
        <v>1155</v>
      </c>
      <c r="G29" s="36">
        <v>43690</v>
      </c>
      <c r="H29" s="36">
        <v>2195</v>
      </c>
      <c r="I29" s="36">
        <v>14987</v>
      </c>
      <c r="J29" s="36">
        <v>19912</v>
      </c>
      <c r="K29" s="36">
        <v>4320</v>
      </c>
      <c r="L29" s="36">
        <v>9677</v>
      </c>
      <c r="M29" s="36">
        <v>6608</v>
      </c>
      <c r="N29" s="36">
        <v>3225</v>
      </c>
      <c r="O29" s="36">
        <v>9449</v>
      </c>
      <c r="P29" s="21">
        <v>80</v>
      </c>
      <c r="Q29" s="36">
        <f t="shared" si="1"/>
        <v>2207.1043560012536</v>
      </c>
      <c r="R29" s="37">
        <f t="shared" si="2"/>
        <v>2758.8804450015668</v>
      </c>
      <c r="S29" s="37">
        <f t="shared" si="3"/>
        <v>2648.5252272015041</v>
      </c>
    </row>
    <row r="30" spans="1:19" ht="33.75" x14ac:dyDescent="0.2">
      <c r="A30" s="21" t="s">
        <v>940</v>
      </c>
      <c r="B30" s="21" t="s">
        <v>991</v>
      </c>
      <c r="C30" s="22" t="s">
        <v>942</v>
      </c>
      <c r="D30" s="23" t="s">
        <v>537</v>
      </c>
      <c r="E30" s="22" t="s">
        <v>886</v>
      </c>
      <c r="F30" s="36">
        <v>1415</v>
      </c>
      <c r="G30" s="36">
        <v>65249</v>
      </c>
      <c r="H30" s="36">
        <v>2383</v>
      </c>
      <c r="I30" s="36">
        <v>27758</v>
      </c>
      <c r="J30" s="36">
        <v>30828</v>
      </c>
      <c r="K30" s="36">
        <v>9341</v>
      </c>
      <c r="L30" s="36">
        <v>13385</v>
      </c>
      <c r="M30" s="36">
        <v>5716</v>
      </c>
      <c r="N30" s="36">
        <v>3583</v>
      </c>
      <c r="O30" s="36">
        <v>13558</v>
      </c>
      <c r="P30" s="21">
        <v>97</v>
      </c>
      <c r="Q30" s="36">
        <f t="shared" si="1"/>
        <v>2207.1043560012536</v>
      </c>
      <c r="R30" s="37">
        <f t="shared" si="2"/>
        <v>2758.8804450015668</v>
      </c>
      <c r="S30" s="37">
        <f t="shared" si="3"/>
        <v>2648.5252272015041</v>
      </c>
    </row>
    <row r="31" spans="1:19" ht="33.75" x14ac:dyDescent="0.2">
      <c r="A31" s="21" t="s">
        <v>940</v>
      </c>
      <c r="B31" s="21" t="s">
        <v>993</v>
      </c>
      <c r="C31" s="22" t="s">
        <v>942</v>
      </c>
      <c r="D31" s="23" t="s">
        <v>548</v>
      </c>
      <c r="E31" s="22" t="s">
        <v>886</v>
      </c>
      <c r="F31" s="36">
        <v>1860</v>
      </c>
      <c r="G31" s="36">
        <v>122649</v>
      </c>
      <c r="H31" s="36">
        <v>4422</v>
      </c>
      <c r="I31" s="36">
        <v>35493</v>
      </c>
      <c r="J31" s="36">
        <v>64003</v>
      </c>
      <c r="K31" s="36">
        <v>17055</v>
      </c>
      <c r="L31" s="36">
        <v>30028</v>
      </c>
      <c r="M31" s="36">
        <v>15383</v>
      </c>
      <c r="N31" s="36">
        <v>6615</v>
      </c>
      <c r="O31" s="36">
        <v>16886</v>
      </c>
      <c r="P31" s="21">
        <v>108</v>
      </c>
      <c r="Q31" s="36">
        <f t="shared" si="1"/>
        <v>2207.1043560012536</v>
      </c>
      <c r="R31" s="37">
        <f t="shared" si="2"/>
        <v>2758.8804450015668</v>
      </c>
      <c r="S31" s="37">
        <f t="shared" si="3"/>
        <v>2648.5252272015041</v>
      </c>
    </row>
    <row r="32" spans="1:19" ht="33.75" x14ac:dyDescent="0.2">
      <c r="A32" s="21" t="s">
        <v>940</v>
      </c>
      <c r="B32" s="21" t="s">
        <v>999</v>
      </c>
      <c r="C32" s="22" t="s">
        <v>942</v>
      </c>
      <c r="D32" s="23" t="s">
        <v>624</v>
      </c>
      <c r="E32" s="22" t="s">
        <v>886</v>
      </c>
      <c r="F32" s="36">
        <v>3836</v>
      </c>
      <c r="G32" s="36">
        <v>68135</v>
      </c>
      <c r="H32" s="36">
        <v>4163</v>
      </c>
      <c r="I32" s="36">
        <v>45256</v>
      </c>
      <c r="J32" s="36">
        <v>45321</v>
      </c>
      <c r="K32" s="36">
        <v>7922</v>
      </c>
      <c r="L32" s="36">
        <v>24699</v>
      </c>
      <c r="M32" s="36">
        <v>19968</v>
      </c>
      <c r="N32" s="36">
        <v>7329</v>
      </c>
      <c r="O32" s="36">
        <v>32699</v>
      </c>
      <c r="P32" s="21">
        <v>96</v>
      </c>
      <c r="Q32" s="36">
        <f t="shared" si="1"/>
        <v>2207.1043560012536</v>
      </c>
      <c r="R32" s="37">
        <f t="shared" si="2"/>
        <v>2758.8804450015668</v>
      </c>
      <c r="S32" s="37">
        <f t="shared" si="3"/>
        <v>2648.5252272015041</v>
      </c>
    </row>
    <row r="33" spans="1:19" ht="33.75" x14ac:dyDescent="0.2">
      <c r="A33" s="21" t="s">
        <v>940</v>
      </c>
      <c r="B33" s="21" t="s">
        <v>1001</v>
      </c>
      <c r="C33" s="22" t="s">
        <v>942</v>
      </c>
      <c r="D33" s="23" t="s">
        <v>632</v>
      </c>
      <c r="E33" s="22" t="s">
        <v>886</v>
      </c>
      <c r="F33" s="36">
        <v>1170</v>
      </c>
      <c r="G33" s="36">
        <v>65458</v>
      </c>
      <c r="H33" s="36">
        <v>4258</v>
      </c>
      <c r="I33" s="36">
        <v>27612</v>
      </c>
      <c r="J33" s="36">
        <v>34444</v>
      </c>
      <c r="K33" s="36">
        <v>7915</v>
      </c>
      <c r="L33" s="36">
        <v>27301</v>
      </c>
      <c r="M33" s="36">
        <v>15184</v>
      </c>
      <c r="N33" s="36">
        <v>9702</v>
      </c>
      <c r="O33" s="36">
        <v>15963</v>
      </c>
      <c r="P33" s="21">
        <v>132</v>
      </c>
      <c r="Q33" s="36">
        <f t="shared" si="1"/>
        <v>2207.1043560012536</v>
      </c>
      <c r="R33" s="37">
        <f t="shared" si="2"/>
        <v>2758.8804450015668</v>
      </c>
      <c r="S33" s="37">
        <f t="shared" si="3"/>
        <v>2648.5252272015041</v>
      </c>
    </row>
    <row r="34" spans="1:19" ht="33.75" x14ac:dyDescent="0.2">
      <c r="A34" s="21" t="s">
        <v>940</v>
      </c>
      <c r="B34" s="21" t="s">
        <v>1002</v>
      </c>
      <c r="C34" s="22" t="s">
        <v>942</v>
      </c>
      <c r="D34" s="23" t="s">
        <v>636</v>
      </c>
      <c r="E34" s="22" t="s">
        <v>886</v>
      </c>
      <c r="F34" s="36">
        <v>750</v>
      </c>
      <c r="G34" s="36">
        <v>30300</v>
      </c>
      <c r="H34" s="36">
        <v>1631</v>
      </c>
      <c r="I34" s="36">
        <v>17732</v>
      </c>
      <c r="J34" s="36">
        <v>19057</v>
      </c>
      <c r="K34" s="36">
        <v>3093</v>
      </c>
      <c r="L34" s="36">
        <v>7792</v>
      </c>
      <c r="M34" s="36">
        <v>6079</v>
      </c>
      <c r="N34" s="36">
        <v>3451</v>
      </c>
      <c r="O34" s="36">
        <v>9354</v>
      </c>
      <c r="P34" s="21">
        <v>84</v>
      </c>
      <c r="Q34" s="36">
        <f t="shared" si="1"/>
        <v>2207.1043560012536</v>
      </c>
      <c r="R34" s="37">
        <f t="shared" si="2"/>
        <v>2758.8804450015668</v>
      </c>
      <c r="S34" s="37">
        <f t="shared" si="3"/>
        <v>2648.5252272015041</v>
      </c>
    </row>
    <row r="35" spans="1:19" ht="33.75" x14ac:dyDescent="0.2">
      <c r="A35" s="21" t="s">
        <v>940</v>
      </c>
      <c r="B35" s="21" t="s">
        <v>1005</v>
      </c>
      <c r="C35" s="22" t="s">
        <v>942</v>
      </c>
      <c r="D35" s="23" t="s">
        <v>658</v>
      </c>
      <c r="E35" s="22" t="s">
        <v>886</v>
      </c>
      <c r="F35" s="36">
        <v>690</v>
      </c>
      <c r="G35" s="36">
        <v>51570</v>
      </c>
      <c r="H35" s="36">
        <v>2186</v>
      </c>
      <c r="I35" s="36">
        <v>26165</v>
      </c>
      <c r="J35" s="36">
        <v>32410</v>
      </c>
      <c r="K35" s="36">
        <v>5167</v>
      </c>
      <c r="L35" s="36">
        <v>6042</v>
      </c>
      <c r="M35" s="36">
        <v>6341</v>
      </c>
      <c r="N35" s="36">
        <v>4413</v>
      </c>
      <c r="O35" s="36">
        <v>11405</v>
      </c>
      <c r="P35" s="21">
        <v>65</v>
      </c>
      <c r="Q35" s="36">
        <f t="shared" si="1"/>
        <v>2207.1043560012536</v>
      </c>
      <c r="R35" s="37">
        <f t="shared" si="2"/>
        <v>2758.8804450015668</v>
      </c>
      <c r="S35" s="37">
        <f t="shared" si="3"/>
        <v>2648.5252272015041</v>
      </c>
    </row>
    <row r="36" spans="1:19" ht="33.75" x14ac:dyDescent="0.2">
      <c r="A36" s="21" t="s">
        <v>940</v>
      </c>
      <c r="B36" s="21" t="s">
        <v>1006</v>
      </c>
      <c r="C36" s="22" t="s">
        <v>942</v>
      </c>
      <c r="D36" s="23" t="s">
        <v>662</v>
      </c>
      <c r="E36" s="22" t="s">
        <v>886</v>
      </c>
      <c r="F36" s="36">
        <v>2190</v>
      </c>
      <c r="G36" s="36">
        <v>74083</v>
      </c>
      <c r="H36" s="36">
        <v>3778</v>
      </c>
      <c r="I36" s="36">
        <v>35298</v>
      </c>
      <c r="J36" s="36">
        <v>43542</v>
      </c>
      <c r="K36" s="36">
        <v>11453</v>
      </c>
      <c r="L36" s="36">
        <v>18536</v>
      </c>
      <c r="M36" s="36">
        <v>8978</v>
      </c>
      <c r="N36" s="36">
        <v>5889</v>
      </c>
      <c r="O36" s="36">
        <v>13850</v>
      </c>
      <c r="P36" s="21">
        <v>120</v>
      </c>
      <c r="Q36" s="36">
        <f t="shared" si="1"/>
        <v>2207.1043560012536</v>
      </c>
      <c r="R36" s="37">
        <f t="shared" si="2"/>
        <v>2758.8804450015668</v>
      </c>
      <c r="S36" s="37">
        <f t="shared" si="3"/>
        <v>2648.5252272015041</v>
      </c>
    </row>
    <row r="37" spans="1:19" ht="33.75" x14ac:dyDescent="0.2">
      <c r="A37" s="21" t="s">
        <v>940</v>
      </c>
      <c r="B37" s="21" t="s">
        <v>1007</v>
      </c>
      <c r="C37" s="22" t="s">
        <v>942</v>
      </c>
      <c r="D37" s="23" t="s">
        <v>666</v>
      </c>
      <c r="E37" s="22" t="s">
        <v>886</v>
      </c>
      <c r="F37" s="36">
        <v>2354</v>
      </c>
      <c r="G37" s="36">
        <v>155671</v>
      </c>
      <c r="H37" s="36">
        <v>6353</v>
      </c>
      <c r="I37" s="36">
        <v>62567</v>
      </c>
      <c r="J37" s="36">
        <v>72237</v>
      </c>
      <c r="K37" s="36">
        <v>24047</v>
      </c>
      <c r="L37" s="36">
        <v>40273</v>
      </c>
      <c r="M37" s="36">
        <v>12325</v>
      </c>
      <c r="N37" s="36">
        <v>6688</v>
      </c>
      <c r="O37" s="36">
        <v>17520</v>
      </c>
      <c r="P37" s="21">
        <v>138</v>
      </c>
      <c r="Q37" s="36">
        <f t="shared" si="1"/>
        <v>2207.1043560012536</v>
      </c>
      <c r="R37" s="37">
        <f t="shared" si="2"/>
        <v>2758.8804450015668</v>
      </c>
      <c r="S37" s="37">
        <f t="shared" si="3"/>
        <v>2648.5252272015041</v>
      </c>
    </row>
    <row r="38" spans="1:19" ht="33.75" x14ac:dyDescent="0.2">
      <c r="A38" s="21" t="s">
        <v>940</v>
      </c>
      <c r="B38" s="21" t="s">
        <v>1008</v>
      </c>
      <c r="C38" s="22" t="s">
        <v>942</v>
      </c>
      <c r="D38" s="23" t="s">
        <v>670</v>
      </c>
      <c r="E38" s="22" t="s">
        <v>886</v>
      </c>
      <c r="F38" s="36">
        <v>961</v>
      </c>
      <c r="G38" s="36">
        <v>64440</v>
      </c>
      <c r="H38" s="36">
        <v>2861</v>
      </c>
      <c r="I38" s="36">
        <v>17306</v>
      </c>
      <c r="J38" s="36">
        <v>37014</v>
      </c>
      <c r="K38" s="36">
        <v>8218</v>
      </c>
      <c r="L38" s="36">
        <v>15221</v>
      </c>
      <c r="M38" s="36">
        <v>8852</v>
      </c>
      <c r="N38" s="36">
        <v>5592</v>
      </c>
      <c r="O38" s="36">
        <v>9253</v>
      </c>
      <c r="P38" s="21">
        <v>90</v>
      </c>
      <c r="Q38" s="36">
        <f t="shared" si="1"/>
        <v>2207.1043560012536</v>
      </c>
      <c r="R38" s="37">
        <f t="shared" si="2"/>
        <v>2758.8804450015668</v>
      </c>
      <c r="S38" s="37">
        <f t="shared" si="3"/>
        <v>2648.5252272015041</v>
      </c>
    </row>
    <row r="39" spans="1:19" ht="33.75" x14ac:dyDescent="0.2">
      <c r="A39" s="21" t="s">
        <v>940</v>
      </c>
      <c r="B39" s="21" t="s">
        <v>1012</v>
      </c>
      <c r="C39" s="22" t="s">
        <v>942</v>
      </c>
      <c r="D39" s="23" t="s">
        <v>695</v>
      </c>
      <c r="E39" s="22" t="s">
        <v>886</v>
      </c>
      <c r="F39" s="36">
        <v>884</v>
      </c>
      <c r="G39" s="36">
        <v>71851</v>
      </c>
      <c r="H39" s="36">
        <v>2803</v>
      </c>
      <c r="I39" s="36">
        <v>19476</v>
      </c>
      <c r="J39" s="36">
        <v>31891</v>
      </c>
      <c r="K39" s="36">
        <v>9187</v>
      </c>
      <c r="L39" s="36">
        <v>28170</v>
      </c>
      <c r="M39" s="36">
        <v>6928</v>
      </c>
      <c r="N39" s="36">
        <v>4182</v>
      </c>
      <c r="O39" s="36">
        <v>8368</v>
      </c>
      <c r="P39" s="21">
        <v>60</v>
      </c>
      <c r="Q39" s="36">
        <f t="shared" si="1"/>
        <v>2207.1043560012536</v>
      </c>
      <c r="R39" s="37">
        <f t="shared" si="2"/>
        <v>2758.8804450015668</v>
      </c>
      <c r="S39" s="37">
        <f t="shared" si="3"/>
        <v>2648.5252272015041</v>
      </c>
    </row>
    <row r="40" spans="1:19" ht="33.75" x14ac:dyDescent="0.2">
      <c r="A40" s="21" t="s">
        <v>940</v>
      </c>
      <c r="B40" s="21" t="s">
        <v>1013</v>
      </c>
      <c r="C40" s="22" t="s">
        <v>942</v>
      </c>
      <c r="D40" s="23" t="s">
        <v>699</v>
      </c>
      <c r="E40" s="22" t="s">
        <v>886</v>
      </c>
      <c r="F40" s="36">
        <v>1004</v>
      </c>
      <c r="G40" s="36">
        <v>45309</v>
      </c>
      <c r="H40" s="36">
        <v>1985</v>
      </c>
      <c r="I40" s="36">
        <v>11347</v>
      </c>
      <c r="J40" s="36">
        <v>18585</v>
      </c>
      <c r="K40" s="36">
        <v>5900</v>
      </c>
      <c r="L40" s="36">
        <v>11179</v>
      </c>
      <c r="M40" s="36">
        <v>3862</v>
      </c>
      <c r="N40" s="36">
        <v>3060</v>
      </c>
      <c r="O40" s="36">
        <v>6794</v>
      </c>
      <c r="P40" s="21">
        <v>70</v>
      </c>
      <c r="Q40" s="36">
        <f t="shared" si="1"/>
        <v>2207.1043560012536</v>
      </c>
      <c r="R40" s="37">
        <f t="shared" si="2"/>
        <v>2758.8804450015668</v>
      </c>
      <c r="S40" s="37">
        <f t="shared" si="3"/>
        <v>2648.5252272015041</v>
      </c>
    </row>
    <row r="41" spans="1:19" ht="33.75" x14ac:dyDescent="0.2">
      <c r="A41" s="21" t="s">
        <v>940</v>
      </c>
      <c r="B41" s="21" t="s">
        <v>1016</v>
      </c>
      <c r="C41" s="22" t="s">
        <v>942</v>
      </c>
      <c r="D41" s="23" t="s">
        <v>720</v>
      </c>
      <c r="E41" s="22" t="s">
        <v>886</v>
      </c>
      <c r="F41" s="36">
        <v>629</v>
      </c>
      <c r="G41" s="36">
        <v>36590</v>
      </c>
      <c r="H41" s="36">
        <v>1660</v>
      </c>
      <c r="I41" s="36">
        <v>10447</v>
      </c>
      <c r="J41" s="36">
        <v>15671</v>
      </c>
      <c r="K41" s="36">
        <v>5106</v>
      </c>
      <c r="L41" s="36">
        <v>9011</v>
      </c>
      <c r="M41" s="36">
        <v>5393</v>
      </c>
      <c r="N41" s="36">
        <v>2069</v>
      </c>
      <c r="O41" s="36">
        <v>4036</v>
      </c>
      <c r="P41" s="21">
        <v>48</v>
      </c>
      <c r="Q41" s="36">
        <f t="shared" si="1"/>
        <v>2207.1043560012536</v>
      </c>
      <c r="R41" s="37">
        <f t="shared" si="2"/>
        <v>2758.8804450015668</v>
      </c>
      <c r="S41" s="37">
        <f t="shared" si="3"/>
        <v>2648.5252272015041</v>
      </c>
    </row>
    <row r="42" spans="1:19" ht="33.75" x14ac:dyDescent="0.2">
      <c r="A42" s="21" t="s">
        <v>940</v>
      </c>
      <c r="B42" s="21" t="s">
        <v>1019</v>
      </c>
      <c r="C42" s="22" t="s">
        <v>942</v>
      </c>
      <c r="D42" s="23" t="s">
        <v>735</v>
      </c>
      <c r="E42" s="22" t="s">
        <v>886</v>
      </c>
      <c r="F42" s="36">
        <v>1811</v>
      </c>
      <c r="G42" s="36">
        <v>127664</v>
      </c>
      <c r="H42" s="36">
        <v>5321</v>
      </c>
      <c r="I42" s="36">
        <v>41585</v>
      </c>
      <c r="J42" s="36">
        <v>49364</v>
      </c>
      <c r="K42" s="36">
        <v>18482</v>
      </c>
      <c r="L42" s="36">
        <v>42387</v>
      </c>
      <c r="M42" s="36">
        <v>11802</v>
      </c>
      <c r="N42" s="36">
        <v>6528</v>
      </c>
      <c r="O42" s="36">
        <v>19709</v>
      </c>
      <c r="P42" s="21">
        <v>105</v>
      </c>
      <c r="Q42" s="36">
        <f t="shared" si="1"/>
        <v>2207.1043560012536</v>
      </c>
      <c r="R42" s="37">
        <f t="shared" si="2"/>
        <v>2758.8804450015668</v>
      </c>
      <c r="S42" s="37">
        <f t="shared" si="3"/>
        <v>2648.5252272015041</v>
      </c>
    </row>
    <row r="43" spans="1:19" ht="33.75" x14ac:dyDescent="0.2">
      <c r="A43" s="21" t="s">
        <v>940</v>
      </c>
      <c r="B43" s="21" t="s">
        <v>1023</v>
      </c>
      <c r="C43" s="22" t="s">
        <v>942</v>
      </c>
      <c r="D43" s="23" t="s">
        <v>780</v>
      </c>
      <c r="E43" s="22" t="s">
        <v>886</v>
      </c>
      <c r="F43" s="36">
        <v>924</v>
      </c>
      <c r="G43" s="36">
        <v>53632</v>
      </c>
      <c r="H43" s="36">
        <v>1571</v>
      </c>
      <c r="I43" s="36">
        <v>21850</v>
      </c>
      <c r="J43" s="36">
        <v>35227</v>
      </c>
      <c r="K43" s="36">
        <v>11895</v>
      </c>
      <c r="L43" s="36">
        <v>9090</v>
      </c>
      <c r="M43" s="36">
        <v>4791</v>
      </c>
      <c r="N43" s="36">
        <v>3159</v>
      </c>
      <c r="O43" s="36">
        <v>9056</v>
      </c>
      <c r="P43" s="21">
        <v>76</v>
      </c>
      <c r="Q43" s="36">
        <f t="shared" si="1"/>
        <v>2207.1043560012536</v>
      </c>
      <c r="R43" s="37">
        <f t="shared" si="2"/>
        <v>2758.8804450015668</v>
      </c>
      <c r="S43" s="37">
        <f t="shared" si="3"/>
        <v>2648.5252272015041</v>
      </c>
    </row>
    <row r="44" spans="1:19" ht="33.75" x14ac:dyDescent="0.2">
      <c r="A44" s="21" t="s">
        <v>940</v>
      </c>
      <c r="B44" s="21" t="s">
        <v>1025</v>
      </c>
      <c r="C44" s="22" t="s">
        <v>942</v>
      </c>
      <c r="D44" s="23" t="s">
        <v>790</v>
      </c>
      <c r="E44" s="22" t="s">
        <v>886</v>
      </c>
      <c r="F44" s="36">
        <v>736</v>
      </c>
      <c r="G44" s="36">
        <v>26817</v>
      </c>
      <c r="H44" s="36">
        <v>2222</v>
      </c>
      <c r="I44" s="36">
        <v>9820</v>
      </c>
      <c r="J44" s="36">
        <v>14802</v>
      </c>
      <c r="K44" s="36">
        <v>3498</v>
      </c>
      <c r="L44" s="36">
        <v>5847</v>
      </c>
      <c r="M44" s="36">
        <v>3687</v>
      </c>
      <c r="N44" s="36">
        <v>1630</v>
      </c>
      <c r="O44" s="36">
        <v>4621</v>
      </c>
      <c r="P44" s="21">
        <v>47</v>
      </c>
      <c r="Q44" s="36">
        <f t="shared" si="1"/>
        <v>2207.1043560012536</v>
      </c>
      <c r="R44" s="37">
        <f t="shared" si="2"/>
        <v>2758.8804450015668</v>
      </c>
      <c r="S44" s="37">
        <f t="shared" si="3"/>
        <v>2648.5252272015041</v>
      </c>
    </row>
    <row r="45" spans="1:19" ht="33.75" x14ac:dyDescent="0.2">
      <c r="A45" s="21" t="s">
        <v>940</v>
      </c>
      <c r="B45" s="21" t="s">
        <v>1026</v>
      </c>
      <c r="C45" s="22" t="s">
        <v>942</v>
      </c>
      <c r="D45" s="23" t="s">
        <v>794</v>
      </c>
      <c r="E45" s="22" t="s">
        <v>886</v>
      </c>
      <c r="F45" s="36">
        <v>1382</v>
      </c>
      <c r="G45" s="36">
        <v>52352</v>
      </c>
      <c r="H45" s="36">
        <v>2147</v>
      </c>
      <c r="I45" s="36">
        <v>23566</v>
      </c>
      <c r="J45" s="36">
        <v>45925</v>
      </c>
      <c r="K45" s="36">
        <v>7238</v>
      </c>
      <c r="L45" s="36">
        <v>9230</v>
      </c>
      <c r="M45" s="36">
        <v>9018</v>
      </c>
      <c r="N45" s="36">
        <v>4923</v>
      </c>
      <c r="O45" s="36">
        <v>8600</v>
      </c>
      <c r="P45" s="21">
        <v>93</v>
      </c>
      <c r="Q45" s="36">
        <f t="shared" si="1"/>
        <v>2207.1043560012536</v>
      </c>
      <c r="R45" s="37">
        <f t="shared" si="2"/>
        <v>2758.8804450015668</v>
      </c>
      <c r="S45" s="37">
        <f t="shared" si="3"/>
        <v>2648.5252272015041</v>
      </c>
    </row>
    <row r="46" spans="1:19" ht="33.75" x14ac:dyDescent="0.2">
      <c r="A46" s="21" t="s">
        <v>940</v>
      </c>
      <c r="B46" s="21" t="s">
        <v>1029</v>
      </c>
      <c r="C46" s="22" t="s">
        <v>942</v>
      </c>
      <c r="D46" s="23" t="s">
        <v>808</v>
      </c>
      <c r="E46" s="22" t="s">
        <v>886</v>
      </c>
      <c r="F46" s="36">
        <v>1237</v>
      </c>
      <c r="G46" s="36">
        <v>61958</v>
      </c>
      <c r="H46" s="36">
        <v>2780</v>
      </c>
      <c r="I46" s="36">
        <v>21460</v>
      </c>
      <c r="J46" s="36">
        <v>28502</v>
      </c>
      <c r="K46" s="36">
        <v>5613</v>
      </c>
      <c r="L46" s="36">
        <v>17314</v>
      </c>
      <c r="M46" s="36">
        <v>7246</v>
      </c>
      <c r="N46" s="36">
        <v>6246</v>
      </c>
      <c r="O46" s="36">
        <v>12140</v>
      </c>
      <c r="P46" s="21">
        <v>72</v>
      </c>
      <c r="Q46" s="36">
        <f t="shared" si="1"/>
        <v>2207.1043560012536</v>
      </c>
      <c r="R46" s="37">
        <f t="shared" si="2"/>
        <v>2758.8804450015668</v>
      </c>
      <c r="S46" s="37">
        <f t="shared" si="3"/>
        <v>2648.5252272015041</v>
      </c>
    </row>
    <row r="47" spans="1:19" ht="33.75" x14ac:dyDescent="0.2">
      <c r="A47" s="21" t="s">
        <v>940</v>
      </c>
      <c r="B47" s="21" t="s">
        <v>1030</v>
      </c>
      <c r="C47" s="22" t="s">
        <v>942</v>
      </c>
      <c r="D47" s="23" t="s">
        <v>811</v>
      </c>
      <c r="E47" s="22" t="s">
        <v>886</v>
      </c>
      <c r="F47" s="36">
        <v>964</v>
      </c>
      <c r="G47" s="36">
        <v>28086</v>
      </c>
      <c r="H47" s="36">
        <v>1725</v>
      </c>
      <c r="I47" s="36">
        <v>10731</v>
      </c>
      <c r="J47" s="36">
        <v>19042</v>
      </c>
      <c r="K47" s="36">
        <v>4724</v>
      </c>
      <c r="L47" s="36">
        <v>3019</v>
      </c>
      <c r="M47" s="36">
        <v>3231</v>
      </c>
      <c r="N47" s="36">
        <v>3045</v>
      </c>
      <c r="O47" s="36">
        <v>8013</v>
      </c>
      <c r="P47" s="21">
        <v>37</v>
      </c>
      <c r="Q47" s="36">
        <f t="shared" si="1"/>
        <v>2207.1043560012536</v>
      </c>
      <c r="R47" s="37">
        <f t="shared" si="2"/>
        <v>2758.8804450015668</v>
      </c>
      <c r="S47" s="37">
        <f t="shared" si="3"/>
        <v>2648.5252272015041</v>
      </c>
    </row>
    <row r="48" spans="1:19" ht="33.75" x14ac:dyDescent="0.2">
      <c r="A48" s="21" t="s">
        <v>940</v>
      </c>
      <c r="B48" s="21" t="s">
        <v>1032</v>
      </c>
      <c r="C48" s="22" t="s">
        <v>942</v>
      </c>
      <c r="D48" s="23" t="s">
        <v>827</v>
      </c>
      <c r="E48" s="22" t="s">
        <v>886</v>
      </c>
      <c r="F48" s="36">
        <v>668</v>
      </c>
      <c r="G48" s="36">
        <v>28419</v>
      </c>
      <c r="H48" s="36">
        <v>1135</v>
      </c>
      <c r="I48" s="36">
        <v>8272</v>
      </c>
      <c r="J48" s="36">
        <v>12411</v>
      </c>
      <c r="K48" s="36">
        <v>3987</v>
      </c>
      <c r="L48" s="36">
        <v>5381</v>
      </c>
      <c r="M48" s="36">
        <v>2587</v>
      </c>
      <c r="N48" s="36">
        <v>635</v>
      </c>
      <c r="O48" s="36">
        <v>1845</v>
      </c>
      <c r="P48" s="21">
        <v>33</v>
      </c>
      <c r="Q48" s="36">
        <f t="shared" si="1"/>
        <v>2207.1043560012536</v>
      </c>
      <c r="R48" s="37">
        <f t="shared" si="2"/>
        <v>2758.8804450015668</v>
      </c>
      <c r="S48" s="37">
        <f t="shared" si="3"/>
        <v>2648.5252272015041</v>
      </c>
    </row>
    <row r="50" spans="5:16" x14ac:dyDescent="0.2">
      <c r="E50" s="35" t="s">
        <v>1036</v>
      </c>
      <c r="F50" s="15">
        <f>SUM(F12:F48)</f>
        <v>47463</v>
      </c>
      <c r="G50" s="15">
        <f t="shared" ref="G50:P50" si="4">SUM(G12:G48)</f>
        <v>2460434</v>
      </c>
      <c r="H50" s="15">
        <f t="shared" si="4"/>
        <v>123585</v>
      </c>
      <c r="I50" s="15">
        <f t="shared" si="4"/>
        <v>961294</v>
      </c>
      <c r="J50" s="15">
        <f t="shared" si="4"/>
        <v>1373960</v>
      </c>
      <c r="K50" s="15">
        <f t="shared" si="4"/>
        <v>343394</v>
      </c>
      <c r="L50" s="15">
        <f t="shared" si="4"/>
        <v>674440</v>
      </c>
      <c r="M50" s="15">
        <f t="shared" si="4"/>
        <v>317031</v>
      </c>
      <c r="N50" s="15">
        <f t="shared" si="4"/>
        <v>179927</v>
      </c>
      <c r="O50" s="15">
        <f t="shared" si="4"/>
        <v>466416</v>
      </c>
      <c r="P50" s="15">
        <f t="shared" si="4"/>
        <v>3191</v>
      </c>
    </row>
    <row r="51" spans="5:16" ht="11.25" customHeight="1" x14ac:dyDescent="0.2">
      <c r="E51" s="35" t="s">
        <v>1035</v>
      </c>
      <c r="F51" s="16">
        <v>3</v>
      </c>
      <c r="G51" s="16">
        <v>1</v>
      </c>
      <c r="H51" s="16">
        <v>1</v>
      </c>
      <c r="I51" s="16">
        <v>1</v>
      </c>
      <c r="J51" s="16">
        <v>1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7"/>
    </row>
    <row r="52" spans="5:16" x14ac:dyDescent="0.2">
      <c r="E52" s="35" t="s">
        <v>1038</v>
      </c>
      <c r="F52" s="15">
        <f>F51*F50</f>
        <v>142389</v>
      </c>
      <c r="G52" s="15">
        <f t="shared" ref="G52:O52" si="5">G51*G50</f>
        <v>2460434</v>
      </c>
      <c r="H52" s="15">
        <f t="shared" si="5"/>
        <v>123585</v>
      </c>
      <c r="I52" s="15">
        <f t="shared" si="5"/>
        <v>961294</v>
      </c>
      <c r="J52" s="15">
        <f t="shared" si="5"/>
        <v>1373960</v>
      </c>
      <c r="K52" s="15">
        <f t="shared" si="5"/>
        <v>343394</v>
      </c>
      <c r="L52" s="15">
        <f t="shared" si="5"/>
        <v>674440</v>
      </c>
      <c r="M52" s="15">
        <f t="shared" si="5"/>
        <v>317031</v>
      </c>
      <c r="N52" s="15">
        <f t="shared" si="5"/>
        <v>179927</v>
      </c>
      <c r="O52" s="15">
        <f t="shared" si="5"/>
        <v>466416</v>
      </c>
      <c r="P52" s="17"/>
    </row>
    <row r="54" spans="5:16" x14ac:dyDescent="0.2">
      <c r="E54" s="35" t="s">
        <v>1039</v>
      </c>
      <c r="F54" s="14">
        <f>SUM(F52:O52)</f>
        <v>7042870</v>
      </c>
    </row>
    <row r="55" spans="5:16" x14ac:dyDescent="0.2">
      <c r="E55" s="35" t="s">
        <v>1040</v>
      </c>
      <c r="F55" s="14">
        <f>P50</f>
        <v>3191</v>
      </c>
    </row>
    <row r="57" spans="5:16" x14ac:dyDescent="0.2">
      <c r="E57" s="20" t="s">
        <v>1037</v>
      </c>
      <c r="F57" s="18">
        <f>F54/F55</f>
        <v>2207.1043560012536</v>
      </c>
      <c r="G57" s="19" t="s">
        <v>1041</v>
      </c>
    </row>
    <row r="59" spans="5:16" x14ac:dyDescent="0.2">
      <c r="E59" s="30" t="s">
        <v>1043</v>
      </c>
      <c r="F59" s="31">
        <f>F57*1.25</f>
        <v>2758.8804450015668</v>
      </c>
      <c r="G59" s="32" t="s">
        <v>1041</v>
      </c>
    </row>
    <row r="60" spans="5:16" x14ac:dyDescent="0.2">
      <c r="E60" s="30" t="s">
        <v>1044</v>
      </c>
      <c r="F60" s="33">
        <f>F57*1.2</f>
        <v>2648.5252272015041</v>
      </c>
      <c r="G6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9 D61:D1048576">
    <cfRule type="duplicateValues" dxfId="199" priority="5"/>
  </conditionalFormatting>
  <conditionalFormatting sqref="D12:D48">
    <cfRule type="duplicateValues" dxfId="198" priority="4"/>
  </conditionalFormatting>
  <conditionalFormatting sqref="D50:D60">
    <cfRule type="duplicateValues" dxfId="197" priority="3"/>
  </conditionalFormatting>
  <conditionalFormatting sqref="D1:D9">
    <cfRule type="duplicateValues" dxfId="196" priority="2"/>
  </conditionalFormatting>
  <conditionalFormatting sqref="D10">
    <cfRule type="duplicateValues" dxfId="19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28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19.28515625" style="9" bestFit="1" customWidth="1"/>
    <col min="3" max="3" width="8" style="5" bestFit="1" customWidth="1"/>
    <col min="4" max="4" width="37.7109375" style="9" bestFit="1" customWidth="1"/>
    <col min="5" max="5" width="42.570312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923</v>
      </c>
      <c r="D12" s="23" t="s">
        <v>188</v>
      </c>
      <c r="E12" s="22" t="s">
        <v>870</v>
      </c>
      <c r="F12" s="36">
        <v>5383</v>
      </c>
      <c r="G12" s="36">
        <v>96411</v>
      </c>
      <c r="H12" s="36">
        <v>9277</v>
      </c>
      <c r="I12" s="36">
        <v>10152</v>
      </c>
      <c r="J12" s="36">
        <v>50380</v>
      </c>
      <c r="K12" s="36">
        <v>12674</v>
      </c>
      <c r="L12" s="36">
        <v>20776</v>
      </c>
      <c r="M12" s="36">
        <v>39910</v>
      </c>
      <c r="N12" s="36">
        <v>15491</v>
      </c>
      <c r="O12" s="36">
        <v>14240</v>
      </c>
      <c r="P12" s="21">
        <v>117</v>
      </c>
      <c r="Q12" s="36">
        <f>F25</f>
        <v>2827.3391442155307</v>
      </c>
      <c r="R12" s="37">
        <f>F27</f>
        <v>3534.1739302694132</v>
      </c>
      <c r="S12" s="37">
        <f>F28</f>
        <v>3392.8069730586367</v>
      </c>
    </row>
    <row r="13" spans="1:19" x14ac:dyDescent="0.2">
      <c r="A13" s="21" t="s">
        <v>943</v>
      </c>
      <c r="B13" s="21" t="s">
        <v>944</v>
      </c>
      <c r="C13" s="22" t="s">
        <v>923</v>
      </c>
      <c r="D13" s="23" t="s">
        <v>189</v>
      </c>
      <c r="E13" s="22" t="s">
        <v>870</v>
      </c>
      <c r="F13" s="36">
        <v>7688</v>
      </c>
      <c r="G13" s="36">
        <v>113439</v>
      </c>
      <c r="H13" s="36">
        <v>11341</v>
      </c>
      <c r="I13" s="36">
        <v>11594</v>
      </c>
      <c r="J13" s="36">
        <v>55962</v>
      </c>
      <c r="K13" s="36">
        <v>14025</v>
      </c>
      <c r="L13" s="36">
        <v>23138</v>
      </c>
      <c r="M13" s="36">
        <v>35761</v>
      </c>
      <c r="N13" s="36">
        <v>15211</v>
      </c>
      <c r="O13" s="36">
        <v>16649</v>
      </c>
      <c r="P13" s="21">
        <v>135</v>
      </c>
      <c r="Q13" s="36">
        <f>Q12</f>
        <v>2827.3391442155307</v>
      </c>
      <c r="R13" s="37">
        <f>R12</f>
        <v>3534.1739302694132</v>
      </c>
      <c r="S13" s="37">
        <f>S12</f>
        <v>3392.8069730586367</v>
      </c>
    </row>
    <row r="14" spans="1:19" x14ac:dyDescent="0.2">
      <c r="A14" s="21" t="s">
        <v>943</v>
      </c>
      <c r="B14" s="21" t="s">
        <v>945</v>
      </c>
      <c r="C14" s="22" t="s">
        <v>923</v>
      </c>
      <c r="D14" s="23" t="s">
        <v>203</v>
      </c>
      <c r="E14" s="22" t="s">
        <v>870</v>
      </c>
      <c r="F14" s="36">
        <v>3155</v>
      </c>
      <c r="G14" s="36">
        <v>65836</v>
      </c>
      <c r="H14" s="36">
        <v>11735</v>
      </c>
      <c r="I14" s="36">
        <v>7730</v>
      </c>
      <c r="J14" s="36">
        <v>52930</v>
      </c>
      <c r="K14" s="36">
        <v>7845</v>
      </c>
      <c r="L14" s="36">
        <v>4387</v>
      </c>
      <c r="M14" s="36">
        <v>26168</v>
      </c>
      <c r="N14" s="36">
        <v>13556</v>
      </c>
      <c r="O14" s="36">
        <v>21959</v>
      </c>
      <c r="P14" s="21">
        <v>102</v>
      </c>
      <c r="Q14" s="36">
        <f t="shared" ref="Q14:S14" si="0">Q13</f>
        <v>2827.3391442155307</v>
      </c>
      <c r="R14" s="37">
        <f t="shared" si="0"/>
        <v>3534.1739302694132</v>
      </c>
      <c r="S14" s="37">
        <f t="shared" si="0"/>
        <v>3392.8069730586367</v>
      </c>
    </row>
    <row r="15" spans="1:19" x14ac:dyDescent="0.2">
      <c r="A15" s="21" t="s">
        <v>943</v>
      </c>
      <c r="B15" s="21" t="s">
        <v>980</v>
      </c>
      <c r="C15" s="22" t="s">
        <v>923</v>
      </c>
      <c r="D15" s="23" t="s">
        <v>438</v>
      </c>
      <c r="E15" s="22" t="s">
        <v>870</v>
      </c>
      <c r="F15" s="36">
        <v>8097</v>
      </c>
      <c r="G15" s="36">
        <v>139494</v>
      </c>
      <c r="H15" s="36">
        <v>13849</v>
      </c>
      <c r="I15" s="36">
        <v>10871</v>
      </c>
      <c r="J15" s="36">
        <v>89180</v>
      </c>
      <c r="K15" s="36">
        <v>14372</v>
      </c>
      <c r="L15" s="36">
        <v>15214</v>
      </c>
      <c r="M15" s="36">
        <v>35774</v>
      </c>
      <c r="N15" s="36">
        <v>18813</v>
      </c>
      <c r="O15" s="36">
        <v>26319</v>
      </c>
      <c r="P15" s="21">
        <v>151</v>
      </c>
      <c r="Q15" s="36">
        <f t="shared" ref="Q15:Q16" si="1">Q14</f>
        <v>2827.3391442155307</v>
      </c>
      <c r="R15" s="37">
        <f t="shared" ref="R15:R16" si="2">R14</f>
        <v>3534.1739302694132</v>
      </c>
      <c r="S15" s="37">
        <f t="shared" ref="S15:S16" si="3">S14</f>
        <v>3392.8069730586367</v>
      </c>
    </row>
    <row r="16" spans="1:19" x14ac:dyDescent="0.2">
      <c r="A16" s="21" t="s">
        <v>943</v>
      </c>
      <c r="B16" s="21" t="s">
        <v>983</v>
      </c>
      <c r="C16" s="22" t="s">
        <v>923</v>
      </c>
      <c r="D16" s="23" t="s">
        <v>475</v>
      </c>
      <c r="E16" s="22" t="s">
        <v>870</v>
      </c>
      <c r="F16" s="36">
        <v>9145</v>
      </c>
      <c r="G16" s="36">
        <v>164966</v>
      </c>
      <c r="H16" s="36">
        <v>30964</v>
      </c>
      <c r="I16" s="36">
        <v>15201</v>
      </c>
      <c r="J16" s="36">
        <v>132957</v>
      </c>
      <c r="K16" s="36">
        <v>23820</v>
      </c>
      <c r="L16" s="36">
        <v>5241</v>
      </c>
      <c r="M16" s="36">
        <v>77067</v>
      </c>
      <c r="N16" s="36">
        <v>35516</v>
      </c>
      <c r="O16" s="36">
        <v>55452</v>
      </c>
      <c r="P16" s="21">
        <v>126</v>
      </c>
      <c r="Q16" s="36">
        <f t="shared" si="1"/>
        <v>2827.3391442155307</v>
      </c>
      <c r="R16" s="37">
        <f t="shared" si="2"/>
        <v>3534.1739302694132</v>
      </c>
      <c r="S16" s="37">
        <f t="shared" si="3"/>
        <v>3392.8069730586367</v>
      </c>
    </row>
    <row r="18" spans="5:16" x14ac:dyDescent="0.2">
      <c r="E18" s="35" t="s">
        <v>1036</v>
      </c>
      <c r="F18" s="15">
        <f>SUM(F12:F16)</f>
        <v>33468</v>
      </c>
      <c r="G18" s="15">
        <f t="shared" ref="G18:P18" si="4">SUM(G12:G16)</f>
        <v>580146</v>
      </c>
      <c r="H18" s="15">
        <f t="shared" si="4"/>
        <v>77166</v>
      </c>
      <c r="I18" s="15">
        <f t="shared" si="4"/>
        <v>55548</v>
      </c>
      <c r="J18" s="15">
        <f t="shared" si="4"/>
        <v>381409</v>
      </c>
      <c r="K18" s="15">
        <f t="shared" si="4"/>
        <v>72736</v>
      </c>
      <c r="L18" s="15">
        <f t="shared" si="4"/>
        <v>68756</v>
      </c>
      <c r="M18" s="15">
        <f t="shared" si="4"/>
        <v>214680</v>
      </c>
      <c r="N18" s="15">
        <f t="shared" si="4"/>
        <v>98587</v>
      </c>
      <c r="O18" s="15">
        <f t="shared" si="4"/>
        <v>134619</v>
      </c>
      <c r="P18" s="15">
        <f t="shared" si="4"/>
        <v>631</v>
      </c>
    </row>
    <row r="19" spans="5:16" ht="11.25" customHeight="1" x14ac:dyDescent="0.2">
      <c r="E19" s="35" t="s">
        <v>1035</v>
      </c>
      <c r="F19" s="16">
        <v>3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7"/>
    </row>
    <row r="20" spans="5:16" x14ac:dyDescent="0.2">
      <c r="E20" s="35" t="s">
        <v>1038</v>
      </c>
      <c r="F20" s="15">
        <f>F19*F18</f>
        <v>100404</v>
      </c>
      <c r="G20" s="15">
        <f t="shared" ref="G20:O20" si="5">G19*G18</f>
        <v>580146</v>
      </c>
      <c r="H20" s="15">
        <f t="shared" si="5"/>
        <v>77166</v>
      </c>
      <c r="I20" s="15">
        <f t="shared" si="5"/>
        <v>55548</v>
      </c>
      <c r="J20" s="15">
        <f t="shared" si="5"/>
        <v>381409</v>
      </c>
      <c r="K20" s="15">
        <f t="shared" si="5"/>
        <v>72736</v>
      </c>
      <c r="L20" s="15">
        <f t="shared" si="5"/>
        <v>68756</v>
      </c>
      <c r="M20" s="15">
        <f t="shared" si="5"/>
        <v>214680</v>
      </c>
      <c r="N20" s="15">
        <f t="shared" si="5"/>
        <v>98587</v>
      </c>
      <c r="O20" s="15">
        <f t="shared" si="5"/>
        <v>134619</v>
      </c>
      <c r="P20" s="17"/>
    </row>
    <row r="22" spans="5:16" x14ac:dyDescent="0.2">
      <c r="E22" s="35" t="s">
        <v>1039</v>
      </c>
      <c r="F22" s="14">
        <f>SUM(F20:O20)</f>
        <v>1784051</v>
      </c>
    </row>
    <row r="23" spans="5:16" x14ac:dyDescent="0.2">
      <c r="E23" s="35" t="s">
        <v>1040</v>
      </c>
      <c r="F23" s="14">
        <f>P18</f>
        <v>631</v>
      </c>
    </row>
    <row r="25" spans="5:16" x14ac:dyDescent="0.2">
      <c r="E25" s="20" t="s">
        <v>1037</v>
      </c>
      <c r="F25" s="18">
        <f>F22/F23</f>
        <v>2827.3391442155307</v>
      </c>
      <c r="G25" s="19" t="s">
        <v>1041</v>
      </c>
    </row>
    <row r="27" spans="5:16" x14ac:dyDescent="0.2">
      <c r="E27" s="30" t="s">
        <v>1043</v>
      </c>
      <c r="F27" s="31">
        <f>F25*1.25</f>
        <v>3534.1739302694132</v>
      </c>
      <c r="G27" s="32" t="s">
        <v>1041</v>
      </c>
    </row>
    <row r="28" spans="5:16" x14ac:dyDescent="0.2">
      <c r="E28" s="30" t="s">
        <v>1044</v>
      </c>
      <c r="F28" s="33">
        <f>F25*1.2</f>
        <v>3392.8069730586367</v>
      </c>
      <c r="G28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7 D29:D1048576">
    <cfRule type="duplicateValues" dxfId="194" priority="5"/>
  </conditionalFormatting>
  <conditionalFormatting sqref="D12:D16">
    <cfRule type="duplicateValues" dxfId="193" priority="4"/>
  </conditionalFormatting>
  <conditionalFormatting sqref="D18:D28">
    <cfRule type="duplicateValues" dxfId="192" priority="3"/>
  </conditionalFormatting>
  <conditionalFormatting sqref="D1:D9">
    <cfRule type="duplicateValues" dxfId="191" priority="2"/>
  </conditionalFormatting>
  <conditionalFormatting sqref="D10">
    <cfRule type="duplicateValues" dxfId="19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4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2" width="15.85546875" style="9" bestFit="1" customWidth="1"/>
    <col min="3" max="3" width="13.7109375" style="5" bestFit="1" customWidth="1"/>
    <col min="4" max="4" width="27.5703125" style="9" bestFit="1" customWidth="1"/>
    <col min="5" max="5" width="42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1015</v>
      </c>
      <c r="C12" s="22" t="s">
        <v>957</v>
      </c>
      <c r="D12" s="23" t="s">
        <v>718</v>
      </c>
      <c r="E12" s="22" t="s">
        <v>881</v>
      </c>
      <c r="F12" s="36">
        <v>879</v>
      </c>
      <c r="G12" s="36">
        <v>21550</v>
      </c>
      <c r="H12" s="36">
        <v>1304</v>
      </c>
      <c r="I12" s="36">
        <v>1006</v>
      </c>
      <c r="J12" s="36">
        <v>11939</v>
      </c>
      <c r="K12" s="36">
        <v>1738</v>
      </c>
      <c r="L12" s="36">
        <v>7034</v>
      </c>
      <c r="M12" s="36">
        <v>23514</v>
      </c>
      <c r="N12" s="36">
        <v>7439</v>
      </c>
      <c r="O12" s="36">
        <v>461</v>
      </c>
      <c r="P12" s="21">
        <v>36</v>
      </c>
      <c r="Q12" s="36">
        <f>F21</f>
        <v>2183.9444444444443</v>
      </c>
      <c r="R12" s="37">
        <f>F23</f>
        <v>2729.9305555555557</v>
      </c>
      <c r="S12" s="37">
        <f>F24</f>
        <v>2620.7333333333331</v>
      </c>
    </row>
    <row r="14" spans="1:19" x14ac:dyDescent="0.2">
      <c r="E14" s="35" t="s">
        <v>1036</v>
      </c>
      <c r="F14" s="15">
        <f>SUM(F12)</f>
        <v>879</v>
      </c>
      <c r="G14" s="15">
        <f t="shared" ref="G14:P14" si="0">SUM(G12)</f>
        <v>21550</v>
      </c>
      <c r="H14" s="15">
        <f t="shared" si="0"/>
        <v>1304</v>
      </c>
      <c r="I14" s="15">
        <f t="shared" si="0"/>
        <v>1006</v>
      </c>
      <c r="J14" s="15">
        <f t="shared" si="0"/>
        <v>11939</v>
      </c>
      <c r="K14" s="15">
        <f t="shared" si="0"/>
        <v>1738</v>
      </c>
      <c r="L14" s="15">
        <f t="shared" si="0"/>
        <v>7034</v>
      </c>
      <c r="M14" s="15">
        <f t="shared" si="0"/>
        <v>23514</v>
      </c>
      <c r="N14" s="15">
        <f t="shared" si="0"/>
        <v>7439</v>
      </c>
      <c r="O14" s="15">
        <f t="shared" si="0"/>
        <v>461</v>
      </c>
      <c r="P14" s="15">
        <f t="shared" si="0"/>
        <v>36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2637</v>
      </c>
      <c r="G16" s="15">
        <f t="shared" ref="G16:O16" si="1">G15*G14</f>
        <v>21550</v>
      </c>
      <c r="H16" s="15">
        <f t="shared" si="1"/>
        <v>1304</v>
      </c>
      <c r="I16" s="15">
        <f t="shared" si="1"/>
        <v>1006</v>
      </c>
      <c r="J16" s="15">
        <f t="shared" si="1"/>
        <v>11939</v>
      </c>
      <c r="K16" s="15">
        <f t="shared" si="1"/>
        <v>1738</v>
      </c>
      <c r="L16" s="15">
        <f t="shared" si="1"/>
        <v>7034</v>
      </c>
      <c r="M16" s="15">
        <f t="shared" si="1"/>
        <v>23514</v>
      </c>
      <c r="N16" s="15">
        <f t="shared" si="1"/>
        <v>7439</v>
      </c>
      <c r="O16" s="15">
        <f t="shared" si="1"/>
        <v>461</v>
      </c>
      <c r="P16" s="17"/>
    </row>
    <row r="18" spans="5:7" x14ac:dyDescent="0.2">
      <c r="E18" s="35" t="s">
        <v>1039</v>
      </c>
      <c r="F18" s="14">
        <f>SUM(F16:O16)</f>
        <v>78622</v>
      </c>
    </row>
    <row r="19" spans="5:7" x14ac:dyDescent="0.2">
      <c r="E19" s="35" t="s">
        <v>1040</v>
      </c>
      <c r="F19" s="14">
        <f>P14</f>
        <v>36</v>
      </c>
    </row>
    <row r="21" spans="5:7" x14ac:dyDescent="0.2">
      <c r="E21" s="20" t="s">
        <v>1037</v>
      </c>
      <c r="F21" s="18">
        <f>F18/F19</f>
        <v>2183.9444444444443</v>
      </c>
      <c r="G21" s="19" t="s">
        <v>1041</v>
      </c>
    </row>
    <row r="23" spans="5:7" x14ac:dyDescent="0.2">
      <c r="E23" s="30" t="s">
        <v>1043</v>
      </c>
      <c r="F23" s="31">
        <f>F21*1.25</f>
        <v>2729.9305555555557</v>
      </c>
      <c r="G23" s="32" t="s">
        <v>1041</v>
      </c>
    </row>
    <row r="24" spans="5:7" x14ac:dyDescent="0.2">
      <c r="E24" s="30" t="s">
        <v>1044</v>
      </c>
      <c r="F24" s="33">
        <f>F21*1.2</f>
        <v>2620.7333333333331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189" priority="5"/>
  </conditionalFormatting>
  <conditionalFormatting sqref="D12">
    <cfRule type="duplicateValues" dxfId="188" priority="4"/>
  </conditionalFormatting>
  <conditionalFormatting sqref="D14:D24">
    <cfRule type="duplicateValues" dxfId="187" priority="3"/>
  </conditionalFormatting>
  <conditionalFormatting sqref="D1:D9">
    <cfRule type="duplicateValues" dxfId="186" priority="2"/>
  </conditionalFormatting>
  <conditionalFormatting sqref="D10">
    <cfRule type="duplicateValues" dxfId="18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19.28515625" style="9" bestFit="1" customWidth="1"/>
    <col min="3" max="3" width="8" style="5" bestFit="1" customWidth="1"/>
    <col min="4" max="4" width="31" style="9" bestFit="1" customWidth="1"/>
    <col min="5" max="5" width="42.140625" style="5" customWidth="1"/>
    <col min="6" max="6" width="8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927</v>
      </c>
      <c r="D12" s="23" t="s">
        <v>202</v>
      </c>
      <c r="E12" s="22" t="s">
        <v>874</v>
      </c>
      <c r="F12" s="36">
        <v>3957</v>
      </c>
      <c r="G12" s="36">
        <v>83756</v>
      </c>
      <c r="H12" s="36">
        <v>6209</v>
      </c>
      <c r="I12" s="36">
        <v>8939</v>
      </c>
      <c r="J12" s="36">
        <v>30709</v>
      </c>
      <c r="K12" s="36">
        <v>8201</v>
      </c>
      <c r="L12" s="36">
        <v>15479</v>
      </c>
      <c r="M12" s="36">
        <v>28983</v>
      </c>
      <c r="N12" s="36">
        <v>8816</v>
      </c>
      <c r="O12" s="36">
        <v>2445</v>
      </c>
      <c r="P12" s="21">
        <v>82</v>
      </c>
      <c r="Q12" s="36">
        <f>F27</f>
        <v>1934.1688311688313</v>
      </c>
      <c r="R12" s="37">
        <f>F29</f>
        <v>2417.7110389610389</v>
      </c>
      <c r="S12" s="37">
        <f>F30</f>
        <v>2321.0025974025975</v>
      </c>
    </row>
    <row r="13" spans="1:19" x14ac:dyDescent="0.2">
      <c r="A13" s="21" t="s">
        <v>943</v>
      </c>
      <c r="B13" s="21" t="s">
        <v>945</v>
      </c>
      <c r="C13" s="22" t="s">
        <v>927</v>
      </c>
      <c r="D13" s="23" t="s">
        <v>215</v>
      </c>
      <c r="E13" s="22" t="s">
        <v>874</v>
      </c>
      <c r="F13" s="36">
        <v>3158</v>
      </c>
      <c r="G13" s="36">
        <v>48408</v>
      </c>
      <c r="H13" s="36">
        <v>4455</v>
      </c>
      <c r="I13" s="36">
        <v>12760</v>
      </c>
      <c r="J13" s="36">
        <v>24035</v>
      </c>
      <c r="K13" s="36">
        <v>5530</v>
      </c>
      <c r="L13" s="36">
        <v>14411</v>
      </c>
      <c r="M13" s="36">
        <v>32286</v>
      </c>
      <c r="N13" s="36">
        <v>9491</v>
      </c>
      <c r="O13" s="36">
        <v>1809</v>
      </c>
      <c r="P13" s="21">
        <v>72</v>
      </c>
      <c r="Q13" s="36">
        <f>Q12</f>
        <v>1934.1688311688313</v>
      </c>
      <c r="R13" s="37">
        <f>R12</f>
        <v>2417.7110389610389</v>
      </c>
      <c r="S13" s="37">
        <f>S12</f>
        <v>2321.0025974025975</v>
      </c>
    </row>
    <row r="14" spans="1:19" x14ac:dyDescent="0.2">
      <c r="A14" s="21" t="s">
        <v>943</v>
      </c>
      <c r="B14" s="21" t="s">
        <v>955</v>
      </c>
      <c r="C14" s="22" t="s">
        <v>927</v>
      </c>
      <c r="D14" s="23" t="s">
        <v>285</v>
      </c>
      <c r="E14" s="22" t="s">
        <v>874</v>
      </c>
      <c r="F14" s="36">
        <v>3207</v>
      </c>
      <c r="G14" s="36">
        <v>78933</v>
      </c>
      <c r="H14" s="36">
        <v>6169</v>
      </c>
      <c r="I14" s="36">
        <v>7346</v>
      </c>
      <c r="J14" s="36">
        <v>20328</v>
      </c>
      <c r="K14" s="36">
        <v>10975</v>
      </c>
      <c r="L14" s="36">
        <v>8160</v>
      </c>
      <c r="M14" s="36">
        <v>37260</v>
      </c>
      <c r="N14" s="36">
        <v>15679</v>
      </c>
      <c r="O14" s="36">
        <v>2739</v>
      </c>
      <c r="P14" s="21">
        <v>96</v>
      </c>
      <c r="Q14" s="36">
        <f t="shared" ref="Q14:S14" si="0">Q13</f>
        <v>1934.1688311688313</v>
      </c>
      <c r="R14" s="37">
        <f t="shared" si="0"/>
        <v>2417.7110389610389</v>
      </c>
      <c r="S14" s="37">
        <f t="shared" si="0"/>
        <v>2321.0025974025975</v>
      </c>
    </row>
    <row r="15" spans="1:19" x14ac:dyDescent="0.2">
      <c r="A15" s="21" t="s">
        <v>943</v>
      </c>
      <c r="B15" s="21" t="s">
        <v>980</v>
      </c>
      <c r="C15" s="22" t="s">
        <v>927</v>
      </c>
      <c r="D15" s="23" t="s">
        <v>454</v>
      </c>
      <c r="E15" s="22" t="s">
        <v>874</v>
      </c>
      <c r="F15" s="36">
        <v>3691</v>
      </c>
      <c r="G15" s="36">
        <v>62869</v>
      </c>
      <c r="H15" s="36">
        <v>5274</v>
      </c>
      <c r="I15" s="36">
        <v>9792</v>
      </c>
      <c r="J15" s="36">
        <v>19550</v>
      </c>
      <c r="K15" s="36">
        <v>7720</v>
      </c>
      <c r="L15" s="36">
        <v>8164</v>
      </c>
      <c r="M15" s="36">
        <v>51314</v>
      </c>
      <c r="N15" s="36">
        <v>18347</v>
      </c>
      <c r="O15" s="36">
        <v>3084</v>
      </c>
      <c r="P15" s="21">
        <v>94</v>
      </c>
      <c r="Q15" s="36">
        <f t="shared" ref="Q15:Q18" si="1">Q14</f>
        <v>1934.1688311688313</v>
      </c>
      <c r="R15" s="37">
        <f t="shared" ref="R15:R18" si="2">R14</f>
        <v>2417.7110389610389</v>
      </c>
      <c r="S15" s="37">
        <f t="shared" ref="S15:S18" si="3">S14</f>
        <v>2321.0025974025975</v>
      </c>
    </row>
    <row r="16" spans="1:19" x14ac:dyDescent="0.2">
      <c r="A16" s="21" t="s">
        <v>943</v>
      </c>
      <c r="B16" s="21" t="s">
        <v>983</v>
      </c>
      <c r="C16" s="22" t="s">
        <v>927</v>
      </c>
      <c r="D16" s="23" t="s">
        <v>474</v>
      </c>
      <c r="E16" s="22" t="s">
        <v>874</v>
      </c>
      <c r="F16" s="36">
        <v>3973</v>
      </c>
      <c r="G16" s="36">
        <v>48700</v>
      </c>
      <c r="H16" s="36">
        <v>5577</v>
      </c>
      <c r="I16" s="36">
        <v>7695</v>
      </c>
      <c r="J16" s="36">
        <v>31119</v>
      </c>
      <c r="K16" s="36">
        <v>3808</v>
      </c>
      <c r="L16" s="36">
        <v>3241</v>
      </c>
      <c r="M16" s="36">
        <v>33298</v>
      </c>
      <c r="N16" s="36">
        <v>4510</v>
      </c>
      <c r="O16" s="36">
        <v>2987</v>
      </c>
      <c r="P16" s="21">
        <v>84</v>
      </c>
      <c r="Q16" s="36">
        <f t="shared" si="1"/>
        <v>1934.1688311688313</v>
      </c>
      <c r="R16" s="37">
        <f t="shared" si="2"/>
        <v>2417.7110389610389</v>
      </c>
      <c r="S16" s="37">
        <f t="shared" si="3"/>
        <v>2321.0025974025975</v>
      </c>
    </row>
    <row r="17" spans="1:19" x14ac:dyDescent="0.2">
      <c r="A17" s="21" t="s">
        <v>943</v>
      </c>
      <c r="B17" s="21" t="s">
        <v>985</v>
      </c>
      <c r="C17" s="22" t="s">
        <v>927</v>
      </c>
      <c r="D17" s="23" t="s">
        <v>500</v>
      </c>
      <c r="E17" s="22" t="s">
        <v>874</v>
      </c>
      <c r="F17" s="36">
        <v>4598</v>
      </c>
      <c r="G17" s="36">
        <v>41218</v>
      </c>
      <c r="H17" s="36">
        <v>2140</v>
      </c>
      <c r="I17" s="36">
        <v>2210</v>
      </c>
      <c r="J17" s="36">
        <v>23596</v>
      </c>
      <c r="K17" s="36">
        <v>2209</v>
      </c>
      <c r="L17" s="36">
        <v>6633</v>
      </c>
      <c r="M17" s="36">
        <v>43157</v>
      </c>
      <c r="N17" s="36">
        <v>14112</v>
      </c>
      <c r="O17" s="36">
        <v>760</v>
      </c>
      <c r="P17" s="21">
        <v>108</v>
      </c>
      <c r="Q17" s="36">
        <f t="shared" si="1"/>
        <v>1934.1688311688313</v>
      </c>
      <c r="R17" s="37">
        <f t="shared" si="2"/>
        <v>2417.7110389610389</v>
      </c>
      <c r="S17" s="37">
        <f t="shared" si="3"/>
        <v>2321.0025974025975</v>
      </c>
    </row>
    <row r="18" spans="1:19" x14ac:dyDescent="0.2">
      <c r="A18" s="21" t="s">
        <v>943</v>
      </c>
      <c r="B18" s="21" t="s">
        <v>989</v>
      </c>
      <c r="C18" s="22" t="s">
        <v>927</v>
      </c>
      <c r="D18" s="23" t="s">
        <v>531</v>
      </c>
      <c r="E18" s="22" t="s">
        <v>874</v>
      </c>
      <c r="F18" s="36">
        <v>2936</v>
      </c>
      <c r="G18" s="36">
        <v>39900</v>
      </c>
      <c r="H18" s="36">
        <v>2137</v>
      </c>
      <c r="I18" s="36">
        <v>9802</v>
      </c>
      <c r="J18" s="36">
        <v>13056</v>
      </c>
      <c r="K18" s="36">
        <v>2539</v>
      </c>
      <c r="L18" s="36">
        <v>13577</v>
      </c>
      <c r="M18" s="36">
        <v>28364</v>
      </c>
      <c r="N18" s="36">
        <v>6164</v>
      </c>
      <c r="O18" s="36">
        <v>1954</v>
      </c>
      <c r="P18" s="21">
        <v>80</v>
      </c>
      <c r="Q18" s="36">
        <f t="shared" si="1"/>
        <v>1934.1688311688313</v>
      </c>
      <c r="R18" s="37">
        <f t="shared" si="2"/>
        <v>2417.7110389610389</v>
      </c>
      <c r="S18" s="37">
        <f t="shared" si="3"/>
        <v>2321.0025974025975</v>
      </c>
    </row>
    <row r="20" spans="1:19" x14ac:dyDescent="0.2">
      <c r="E20" s="35" t="s">
        <v>1036</v>
      </c>
      <c r="F20" s="15">
        <f>SUM(F12:F18)</f>
        <v>25520</v>
      </c>
      <c r="G20" s="15">
        <f t="shared" ref="G20:P20" si="4">SUM(G12:G18)</f>
        <v>403784</v>
      </c>
      <c r="H20" s="15">
        <f t="shared" si="4"/>
        <v>31961</v>
      </c>
      <c r="I20" s="15">
        <f t="shared" si="4"/>
        <v>58544</v>
      </c>
      <c r="J20" s="15">
        <f t="shared" si="4"/>
        <v>162393</v>
      </c>
      <c r="K20" s="15">
        <f t="shared" si="4"/>
        <v>40982</v>
      </c>
      <c r="L20" s="15">
        <f t="shared" si="4"/>
        <v>69665</v>
      </c>
      <c r="M20" s="15">
        <f t="shared" si="4"/>
        <v>254662</v>
      </c>
      <c r="N20" s="15">
        <f t="shared" si="4"/>
        <v>77119</v>
      </c>
      <c r="O20" s="15">
        <f t="shared" si="4"/>
        <v>15778</v>
      </c>
      <c r="P20" s="15">
        <f t="shared" si="4"/>
        <v>616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76560</v>
      </c>
      <c r="G22" s="15">
        <f t="shared" ref="G22:O22" si="5">G21*G20</f>
        <v>403784</v>
      </c>
      <c r="H22" s="15">
        <f t="shared" si="5"/>
        <v>31961</v>
      </c>
      <c r="I22" s="15">
        <f t="shared" si="5"/>
        <v>58544</v>
      </c>
      <c r="J22" s="15">
        <f t="shared" si="5"/>
        <v>162393</v>
      </c>
      <c r="K22" s="15">
        <f t="shared" si="5"/>
        <v>40982</v>
      </c>
      <c r="L22" s="15">
        <f t="shared" si="5"/>
        <v>69665</v>
      </c>
      <c r="M22" s="15">
        <f t="shared" si="5"/>
        <v>254662</v>
      </c>
      <c r="N22" s="15">
        <f t="shared" si="5"/>
        <v>77119</v>
      </c>
      <c r="O22" s="15">
        <f t="shared" si="5"/>
        <v>15778</v>
      </c>
      <c r="P22" s="17"/>
    </row>
    <row r="24" spans="1:19" x14ac:dyDescent="0.2">
      <c r="E24" s="35" t="s">
        <v>1039</v>
      </c>
      <c r="F24" s="14">
        <f>SUM(F22:O22)</f>
        <v>1191448</v>
      </c>
    </row>
    <row r="25" spans="1:19" x14ac:dyDescent="0.2">
      <c r="E25" s="35" t="s">
        <v>1040</v>
      </c>
      <c r="F25" s="14">
        <f>P20</f>
        <v>616</v>
      </c>
    </row>
    <row r="27" spans="1:19" x14ac:dyDescent="0.2">
      <c r="E27" s="20" t="s">
        <v>1037</v>
      </c>
      <c r="F27" s="18">
        <f>F24/F25</f>
        <v>1934.1688311688313</v>
      </c>
      <c r="G27" s="19" t="s">
        <v>1041</v>
      </c>
    </row>
    <row r="29" spans="1:19" x14ac:dyDescent="0.2">
      <c r="E29" s="30" t="s">
        <v>1043</v>
      </c>
      <c r="F29" s="31">
        <f>F27*1.25</f>
        <v>2417.7110389610389</v>
      </c>
      <c r="G29" s="32" t="s">
        <v>1041</v>
      </c>
    </row>
    <row r="30" spans="1:19" x14ac:dyDescent="0.2">
      <c r="E30" s="30" t="s">
        <v>1044</v>
      </c>
      <c r="F30" s="33">
        <f>F27*1.2</f>
        <v>2321.0025974025975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184" priority="5"/>
  </conditionalFormatting>
  <conditionalFormatting sqref="D12:D18">
    <cfRule type="duplicateValues" dxfId="183" priority="4"/>
  </conditionalFormatting>
  <conditionalFormatting sqref="D20:D30">
    <cfRule type="duplicateValues" dxfId="182" priority="3"/>
  </conditionalFormatting>
  <conditionalFormatting sqref="D1:D9">
    <cfRule type="duplicateValues" dxfId="181" priority="2"/>
  </conditionalFormatting>
  <conditionalFormatting sqref="D10">
    <cfRule type="duplicateValues" dxfId="18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40"/>
  <sheetViews>
    <sheetView showGridLines="0" zoomScaleNormal="100" workbookViewId="0">
      <pane ySplit="11" topLeftCell="A27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23" style="9" bestFit="1" customWidth="1"/>
    <col min="3" max="3" width="8" style="5" bestFit="1" customWidth="1"/>
    <col min="4" max="4" width="32.5703125" style="9" bestFit="1" customWidth="1"/>
    <col min="5" max="5" width="41.85546875" style="5" customWidth="1"/>
    <col min="6" max="6" width="8.42578125" style="10" customWidth="1"/>
    <col min="7" max="7" width="7.85546875" style="10" customWidth="1"/>
    <col min="8" max="8" width="6.7109375" style="10" customWidth="1"/>
    <col min="9" max="9" width="7.7109375" style="10" customWidth="1"/>
    <col min="10" max="10" width="8" style="10" customWidth="1"/>
    <col min="11" max="11" width="7.85546875" style="10" customWidth="1"/>
    <col min="12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926</v>
      </c>
      <c r="D12" s="23" t="s">
        <v>200</v>
      </c>
      <c r="E12" s="22" t="s">
        <v>873</v>
      </c>
      <c r="F12" s="36">
        <v>14313</v>
      </c>
      <c r="G12" s="36">
        <v>252507</v>
      </c>
      <c r="H12" s="36">
        <v>1670</v>
      </c>
      <c r="I12" s="36">
        <v>68155</v>
      </c>
      <c r="J12" s="36">
        <v>200098</v>
      </c>
      <c r="K12" s="36">
        <v>56727</v>
      </c>
      <c r="L12" s="36">
        <v>44437</v>
      </c>
      <c r="M12" s="36">
        <v>0</v>
      </c>
      <c r="N12" s="36">
        <v>202</v>
      </c>
      <c r="O12" s="36">
        <v>958</v>
      </c>
      <c r="P12" s="21">
        <v>108</v>
      </c>
      <c r="Q12" s="36">
        <f>F37</f>
        <v>5341.3160971223024</v>
      </c>
      <c r="R12" s="37">
        <f>F39</f>
        <v>6676.6451214028784</v>
      </c>
      <c r="S12" s="37">
        <f>F40</f>
        <v>6409.579316546763</v>
      </c>
    </row>
    <row r="13" spans="1:19" x14ac:dyDescent="0.2">
      <c r="A13" s="21" t="s">
        <v>943</v>
      </c>
      <c r="B13" s="21" t="s">
        <v>944</v>
      </c>
      <c r="C13" s="22" t="s">
        <v>926</v>
      </c>
      <c r="D13" s="23" t="s">
        <v>201</v>
      </c>
      <c r="E13" s="22" t="s">
        <v>873</v>
      </c>
      <c r="F13" s="36">
        <v>10855</v>
      </c>
      <c r="G13" s="36">
        <v>236160</v>
      </c>
      <c r="H13" s="36">
        <v>1559</v>
      </c>
      <c r="I13" s="36">
        <v>71399</v>
      </c>
      <c r="J13" s="36">
        <v>200972</v>
      </c>
      <c r="K13" s="36">
        <v>50576</v>
      </c>
      <c r="L13" s="36">
        <v>58652</v>
      </c>
      <c r="M13" s="36">
        <v>0</v>
      </c>
      <c r="N13" s="36">
        <v>0</v>
      </c>
      <c r="O13" s="36">
        <v>0</v>
      </c>
      <c r="P13" s="21">
        <v>95</v>
      </c>
      <c r="Q13" s="36">
        <f>Q12</f>
        <v>5341.3160971223024</v>
      </c>
      <c r="R13" s="37">
        <f>R12</f>
        <v>6676.6451214028784</v>
      </c>
      <c r="S13" s="37">
        <f>S12</f>
        <v>6409.579316546763</v>
      </c>
    </row>
    <row r="14" spans="1:19" x14ac:dyDescent="0.2">
      <c r="A14" s="21" t="s">
        <v>943</v>
      </c>
      <c r="B14" s="21" t="s">
        <v>945</v>
      </c>
      <c r="C14" s="22" t="s">
        <v>926</v>
      </c>
      <c r="D14" s="23" t="s">
        <v>213</v>
      </c>
      <c r="E14" s="22" t="s">
        <v>873</v>
      </c>
      <c r="F14" s="36">
        <v>13837</v>
      </c>
      <c r="G14" s="36">
        <v>292947</v>
      </c>
      <c r="H14" s="36">
        <v>2690</v>
      </c>
      <c r="I14" s="36">
        <v>94891</v>
      </c>
      <c r="J14" s="36">
        <v>181256</v>
      </c>
      <c r="K14" s="36">
        <v>71131</v>
      </c>
      <c r="L14" s="36">
        <v>65245</v>
      </c>
      <c r="M14" s="36">
        <v>0</v>
      </c>
      <c r="N14" s="36">
        <v>9</v>
      </c>
      <c r="O14" s="36">
        <v>83</v>
      </c>
      <c r="P14" s="21">
        <v>120</v>
      </c>
      <c r="Q14" s="36">
        <f t="shared" ref="Q14:S14" si="0">Q13</f>
        <v>5341.3160971223024</v>
      </c>
      <c r="R14" s="37">
        <f t="shared" si="0"/>
        <v>6676.6451214028784</v>
      </c>
      <c r="S14" s="37">
        <f t="shared" si="0"/>
        <v>6409.579316546763</v>
      </c>
    </row>
    <row r="15" spans="1:19" x14ac:dyDescent="0.2">
      <c r="A15" s="21" t="s">
        <v>943</v>
      </c>
      <c r="B15" s="21" t="s">
        <v>945</v>
      </c>
      <c r="C15" s="22" t="s">
        <v>926</v>
      </c>
      <c r="D15" s="23" t="s">
        <v>214</v>
      </c>
      <c r="E15" s="22" t="s">
        <v>873</v>
      </c>
      <c r="F15" s="36">
        <v>13010</v>
      </c>
      <c r="G15" s="36">
        <v>272333</v>
      </c>
      <c r="H15" s="36">
        <v>2069</v>
      </c>
      <c r="I15" s="36">
        <v>85231</v>
      </c>
      <c r="J15" s="36">
        <v>197336</v>
      </c>
      <c r="K15" s="36">
        <v>68262</v>
      </c>
      <c r="L15" s="36">
        <v>47822</v>
      </c>
      <c r="M15" s="36">
        <v>0</v>
      </c>
      <c r="N15" s="36">
        <v>0</v>
      </c>
      <c r="O15" s="36">
        <v>11</v>
      </c>
      <c r="P15" s="21">
        <v>121</v>
      </c>
      <c r="Q15" s="36">
        <f t="shared" ref="Q15:Q28" si="1">Q14</f>
        <v>5341.3160971223024</v>
      </c>
      <c r="R15" s="37">
        <f t="shared" ref="R15:R28" si="2">R14</f>
        <v>6676.6451214028784</v>
      </c>
      <c r="S15" s="37">
        <f t="shared" ref="S15:S28" si="3">S14</f>
        <v>6409.579316546763</v>
      </c>
    </row>
    <row r="16" spans="1:19" x14ac:dyDescent="0.2">
      <c r="A16" s="21" t="s">
        <v>943</v>
      </c>
      <c r="B16" s="21" t="s">
        <v>955</v>
      </c>
      <c r="C16" s="22" t="s">
        <v>926</v>
      </c>
      <c r="D16" s="23" t="s">
        <v>283</v>
      </c>
      <c r="E16" s="22" t="s">
        <v>873</v>
      </c>
      <c r="F16" s="36">
        <v>15845</v>
      </c>
      <c r="G16" s="36">
        <v>262836</v>
      </c>
      <c r="H16" s="36">
        <v>1606</v>
      </c>
      <c r="I16" s="36">
        <v>76358</v>
      </c>
      <c r="J16" s="36">
        <v>157418</v>
      </c>
      <c r="K16" s="36">
        <v>56012</v>
      </c>
      <c r="L16" s="36">
        <v>36845</v>
      </c>
      <c r="M16" s="36">
        <v>0</v>
      </c>
      <c r="N16" s="36">
        <v>235</v>
      </c>
      <c r="O16" s="36">
        <v>1442</v>
      </c>
      <c r="P16" s="21">
        <v>132</v>
      </c>
      <c r="Q16" s="36">
        <f t="shared" si="1"/>
        <v>5341.3160971223024</v>
      </c>
      <c r="R16" s="37">
        <f t="shared" si="2"/>
        <v>6676.6451214028784</v>
      </c>
      <c r="S16" s="37">
        <f t="shared" si="3"/>
        <v>6409.579316546763</v>
      </c>
    </row>
    <row r="17" spans="1:19" x14ac:dyDescent="0.2">
      <c r="A17" s="21" t="s">
        <v>943</v>
      </c>
      <c r="B17" s="21" t="s">
        <v>955</v>
      </c>
      <c r="C17" s="22" t="s">
        <v>926</v>
      </c>
      <c r="D17" s="23" t="s">
        <v>284</v>
      </c>
      <c r="E17" s="22" t="s">
        <v>873</v>
      </c>
      <c r="F17" s="36">
        <v>16845</v>
      </c>
      <c r="G17" s="36">
        <v>297549</v>
      </c>
      <c r="H17" s="36">
        <v>1015</v>
      </c>
      <c r="I17" s="36">
        <v>67625</v>
      </c>
      <c r="J17" s="36">
        <v>167136</v>
      </c>
      <c r="K17" s="36">
        <v>58402</v>
      </c>
      <c r="L17" s="36">
        <v>50671</v>
      </c>
      <c r="M17" s="36">
        <v>0</v>
      </c>
      <c r="N17" s="36">
        <v>170</v>
      </c>
      <c r="O17" s="36">
        <v>840</v>
      </c>
      <c r="P17" s="21">
        <v>144</v>
      </c>
      <c r="Q17" s="36">
        <f t="shared" si="1"/>
        <v>5341.3160971223024</v>
      </c>
      <c r="R17" s="37">
        <f t="shared" si="2"/>
        <v>6676.6451214028784</v>
      </c>
      <c r="S17" s="37">
        <f t="shared" si="3"/>
        <v>6409.579316546763</v>
      </c>
    </row>
    <row r="18" spans="1:19" x14ac:dyDescent="0.2">
      <c r="A18" s="21" t="s">
        <v>943</v>
      </c>
      <c r="B18" s="21" t="s">
        <v>972</v>
      </c>
      <c r="C18" s="22" t="s">
        <v>926</v>
      </c>
      <c r="D18" s="23" t="s">
        <v>399</v>
      </c>
      <c r="E18" s="22" t="s">
        <v>873</v>
      </c>
      <c r="F18" s="36">
        <v>11236</v>
      </c>
      <c r="G18" s="36">
        <v>324441</v>
      </c>
      <c r="H18" s="36">
        <v>1417</v>
      </c>
      <c r="I18" s="36">
        <v>64259</v>
      </c>
      <c r="J18" s="36">
        <v>177509</v>
      </c>
      <c r="K18" s="36">
        <v>50089</v>
      </c>
      <c r="L18" s="36">
        <v>72511</v>
      </c>
      <c r="M18" s="36">
        <v>1</v>
      </c>
      <c r="N18" s="36">
        <v>10</v>
      </c>
      <c r="O18" s="36">
        <v>37</v>
      </c>
      <c r="P18" s="21">
        <v>121</v>
      </c>
      <c r="Q18" s="36">
        <f t="shared" si="1"/>
        <v>5341.3160971223024</v>
      </c>
      <c r="R18" s="37">
        <f t="shared" si="2"/>
        <v>6676.6451214028784</v>
      </c>
      <c r="S18" s="37">
        <f t="shared" si="3"/>
        <v>6409.579316546763</v>
      </c>
    </row>
    <row r="19" spans="1:19" x14ac:dyDescent="0.2">
      <c r="A19" s="21" t="s">
        <v>943</v>
      </c>
      <c r="B19" s="21" t="s">
        <v>980</v>
      </c>
      <c r="C19" s="22" t="s">
        <v>926</v>
      </c>
      <c r="D19" s="23" t="s">
        <v>452</v>
      </c>
      <c r="E19" s="22" t="s">
        <v>873</v>
      </c>
      <c r="F19" s="36">
        <v>17955</v>
      </c>
      <c r="G19" s="36">
        <v>285026</v>
      </c>
      <c r="H19" s="36">
        <v>1567</v>
      </c>
      <c r="I19" s="36">
        <v>112833</v>
      </c>
      <c r="J19" s="36">
        <v>206548</v>
      </c>
      <c r="K19" s="36">
        <v>63851</v>
      </c>
      <c r="L19" s="36">
        <v>51849</v>
      </c>
      <c r="M19" s="36">
        <v>0</v>
      </c>
      <c r="N19" s="36">
        <v>57</v>
      </c>
      <c r="O19" s="36">
        <v>143</v>
      </c>
      <c r="P19" s="21">
        <v>158</v>
      </c>
      <c r="Q19" s="36">
        <f t="shared" si="1"/>
        <v>5341.3160971223024</v>
      </c>
      <c r="R19" s="37">
        <f t="shared" si="2"/>
        <v>6676.6451214028784</v>
      </c>
      <c r="S19" s="37">
        <f t="shared" si="3"/>
        <v>6409.579316546763</v>
      </c>
    </row>
    <row r="20" spans="1:19" x14ac:dyDescent="0.2">
      <c r="A20" s="21" t="s">
        <v>943</v>
      </c>
      <c r="B20" s="21" t="s">
        <v>980</v>
      </c>
      <c r="C20" s="22" t="s">
        <v>926</v>
      </c>
      <c r="D20" s="23" t="s">
        <v>453</v>
      </c>
      <c r="E20" s="22" t="s">
        <v>873</v>
      </c>
      <c r="F20" s="36">
        <v>13476</v>
      </c>
      <c r="G20" s="36">
        <v>341061</v>
      </c>
      <c r="H20" s="36">
        <v>1803</v>
      </c>
      <c r="I20" s="36">
        <v>104731</v>
      </c>
      <c r="J20" s="36">
        <v>216431</v>
      </c>
      <c r="K20" s="36">
        <v>84165</v>
      </c>
      <c r="L20" s="36">
        <v>57930</v>
      </c>
      <c r="M20" s="36">
        <v>0</v>
      </c>
      <c r="N20" s="36">
        <v>1</v>
      </c>
      <c r="O20" s="36">
        <v>121</v>
      </c>
      <c r="P20" s="21">
        <v>146</v>
      </c>
      <c r="Q20" s="36">
        <f t="shared" si="1"/>
        <v>5341.3160971223024</v>
      </c>
      <c r="R20" s="37">
        <f t="shared" si="2"/>
        <v>6676.6451214028784</v>
      </c>
      <c r="S20" s="37">
        <f t="shared" si="3"/>
        <v>6409.579316546763</v>
      </c>
    </row>
    <row r="21" spans="1:19" x14ac:dyDescent="0.2">
      <c r="A21" s="21" t="s">
        <v>943</v>
      </c>
      <c r="B21" s="21" t="s">
        <v>983</v>
      </c>
      <c r="C21" s="22" t="s">
        <v>926</v>
      </c>
      <c r="D21" s="23" t="s">
        <v>472</v>
      </c>
      <c r="E21" s="22" t="s">
        <v>873</v>
      </c>
      <c r="F21" s="36">
        <v>11576</v>
      </c>
      <c r="G21" s="36">
        <v>494710</v>
      </c>
      <c r="H21" s="36">
        <v>1708</v>
      </c>
      <c r="I21" s="36">
        <v>88213</v>
      </c>
      <c r="J21" s="36">
        <v>218921</v>
      </c>
      <c r="K21" s="36">
        <v>83548</v>
      </c>
      <c r="L21" s="36">
        <v>132670</v>
      </c>
      <c r="M21" s="36">
        <v>0</v>
      </c>
      <c r="N21" s="36">
        <v>119</v>
      </c>
      <c r="O21" s="36">
        <v>514</v>
      </c>
      <c r="P21" s="21">
        <v>146</v>
      </c>
      <c r="Q21" s="36">
        <f t="shared" si="1"/>
        <v>5341.3160971223024</v>
      </c>
      <c r="R21" s="37">
        <f t="shared" si="2"/>
        <v>6676.6451214028784</v>
      </c>
      <c r="S21" s="37">
        <f t="shared" si="3"/>
        <v>6409.579316546763</v>
      </c>
    </row>
    <row r="22" spans="1:19" x14ac:dyDescent="0.2">
      <c r="A22" s="21" t="s">
        <v>943</v>
      </c>
      <c r="B22" s="21" t="s">
        <v>983</v>
      </c>
      <c r="C22" s="22" t="s">
        <v>926</v>
      </c>
      <c r="D22" s="23" t="s">
        <v>473</v>
      </c>
      <c r="E22" s="22" t="s">
        <v>873</v>
      </c>
      <c r="F22" s="36">
        <v>12333</v>
      </c>
      <c r="G22" s="36">
        <v>261562</v>
      </c>
      <c r="H22" s="36">
        <v>1140</v>
      </c>
      <c r="I22" s="36">
        <v>78381</v>
      </c>
      <c r="J22" s="36">
        <v>162593</v>
      </c>
      <c r="K22" s="36">
        <v>46617</v>
      </c>
      <c r="L22" s="36">
        <v>39252</v>
      </c>
      <c r="M22" s="36">
        <v>2</v>
      </c>
      <c r="N22" s="36">
        <v>87</v>
      </c>
      <c r="O22" s="36">
        <v>430</v>
      </c>
      <c r="P22" s="21">
        <v>132</v>
      </c>
      <c r="Q22" s="36">
        <f t="shared" si="1"/>
        <v>5341.3160971223024</v>
      </c>
      <c r="R22" s="37">
        <f t="shared" si="2"/>
        <v>6676.6451214028784</v>
      </c>
      <c r="S22" s="37">
        <f t="shared" si="3"/>
        <v>6409.579316546763</v>
      </c>
    </row>
    <row r="23" spans="1:19" x14ac:dyDescent="0.2">
      <c r="A23" s="21" t="s">
        <v>943</v>
      </c>
      <c r="B23" s="21" t="s">
        <v>985</v>
      </c>
      <c r="C23" s="22" t="s">
        <v>926</v>
      </c>
      <c r="D23" s="23" t="s">
        <v>499</v>
      </c>
      <c r="E23" s="22" t="s">
        <v>873</v>
      </c>
      <c r="F23" s="36">
        <v>19591</v>
      </c>
      <c r="G23" s="36">
        <v>245485</v>
      </c>
      <c r="H23" s="36">
        <v>2275</v>
      </c>
      <c r="I23" s="36">
        <v>79189</v>
      </c>
      <c r="J23" s="36">
        <v>168619</v>
      </c>
      <c r="K23" s="36">
        <v>48131</v>
      </c>
      <c r="L23" s="36">
        <v>49595</v>
      </c>
      <c r="M23" s="36">
        <v>4</v>
      </c>
      <c r="N23" s="36">
        <v>280</v>
      </c>
      <c r="O23" s="36">
        <v>1015</v>
      </c>
      <c r="P23" s="21">
        <v>124</v>
      </c>
      <c r="Q23" s="36">
        <f t="shared" si="1"/>
        <v>5341.3160971223024</v>
      </c>
      <c r="R23" s="37">
        <f t="shared" si="2"/>
        <v>6676.6451214028784</v>
      </c>
      <c r="S23" s="37">
        <f t="shared" si="3"/>
        <v>6409.579316546763</v>
      </c>
    </row>
    <row r="24" spans="1:19" x14ac:dyDescent="0.2">
      <c r="A24" s="21" t="s">
        <v>943</v>
      </c>
      <c r="B24" s="21" t="s">
        <v>989</v>
      </c>
      <c r="C24" s="22" t="s">
        <v>926</v>
      </c>
      <c r="D24" s="23" t="s">
        <v>529</v>
      </c>
      <c r="E24" s="22" t="s">
        <v>873</v>
      </c>
      <c r="F24" s="36">
        <v>10646</v>
      </c>
      <c r="G24" s="36">
        <v>200454</v>
      </c>
      <c r="H24" s="36">
        <v>1143</v>
      </c>
      <c r="I24" s="36">
        <v>75510</v>
      </c>
      <c r="J24" s="36">
        <v>203827</v>
      </c>
      <c r="K24" s="36">
        <v>41797</v>
      </c>
      <c r="L24" s="36">
        <v>54481</v>
      </c>
      <c r="M24" s="36">
        <v>0</v>
      </c>
      <c r="N24" s="36">
        <v>61</v>
      </c>
      <c r="O24" s="36">
        <v>2</v>
      </c>
      <c r="P24" s="21">
        <v>131</v>
      </c>
      <c r="Q24" s="36">
        <f t="shared" si="1"/>
        <v>5341.3160971223024</v>
      </c>
      <c r="R24" s="37">
        <f t="shared" si="2"/>
        <v>6676.6451214028784</v>
      </c>
      <c r="S24" s="37">
        <f t="shared" si="3"/>
        <v>6409.579316546763</v>
      </c>
    </row>
    <row r="25" spans="1:19" x14ac:dyDescent="0.2">
      <c r="A25" s="21" t="s">
        <v>943</v>
      </c>
      <c r="B25" s="21" t="s">
        <v>989</v>
      </c>
      <c r="C25" s="22" t="s">
        <v>926</v>
      </c>
      <c r="D25" s="23" t="s">
        <v>530</v>
      </c>
      <c r="E25" s="22" t="s">
        <v>873</v>
      </c>
      <c r="F25" s="36">
        <v>11410</v>
      </c>
      <c r="G25" s="36">
        <v>238765</v>
      </c>
      <c r="H25" s="36">
        <v>1908</v>
      </c>
      <c r="I25" s="36">
        <v>80638</v>
      </c>
      <c r="J25" s="36">
        <v>208162</v>
      </c>
      <c r="K25" s="36">
        <v>58759</v>
      </c>
      <c r="L25" s="36">
        <v>36755</v>
      </c>
      <c r="M25" s="36">
        <v>0</v>
      </c>
      <c r="N25" s="36">
        <v>23</v>
      </c>
      <c r="O25" s="36">
        <v>59</v>
      </c>
      <c r="P25" s="21">
        <v>132</v>
      </c>
      <c r="Q25" s="36">
        <f t="shared" si="1"/>
        <v>5341.3160971223024</v>
      </c>
      <c r="R25" s="37">
        <f t="shared" si="2"/>
        <v>6676.6451214028784</v>
      </c>
      <c r="S25" s="37">
        <f t="shared" si="3"/>
        <v>6409.579316546763</v>
      </c>
    </row>
    <row r="26" spans="1:19" x14ac:dyDescent="0.2">
      <c r="A26" s="21" t="s">
        <v>943</v>
      </c>
      <c r="B26" s="21" t="s">
        <v>1003</v>
      </c>
      <c r="C26" s="22" t="s">
        <v>926</v>
      </c>
      <c r="D26" s="23" t="s">
        <v>643</v>
      </c>
      <c r="E26" s="22" t="s">
        <v>873</v>
      </c>
      <c r="F26" s="36">
        <v>12731</v>
      </c>
      <c r="G26" s="36">
        <v>308662</v>
      </c>
      <c r="H26" s="36">
        <v>852</v>
      </c>
      <c r="I26" s="36">
        <v>77888</v>
      </c>
      <c r="J26" s="36">
        <v>134313</v>
      </c>
      <c r="K26" s="36">
        <v>72627</v>
      </c>
      <c r="L26" s="36">
        <v>57344</v>
      </c>
      <c r="M26" s="36">
        <v>0</v>
      </c>
      <c r="N26" s="36">
        <v>39</v>
      </c>
      <c r="O26" s="36">
        <v>268</v>
      </c>
      <c r="P26" s="21">
        <v>137</v>
      </c>
      <c r="Q26" s="36">
        <f t="shared" si="1"/>
        <v>5341.3160971223024</v>
      </c>
      <c r="R26" s="37">
        <f t="shared" si="2"/>
        <v>6676.6451214028784</v>
      </c>
      <c r="S26" s="37">
        <f t="shared" si="3"/>
        <v>6409.579316546763</v>
      </c>
    </row>
    <row r="27" spans="1:19" x14ac:dyDescent="0.2">
      <c r="A27" s="21" t="s">
        <v>943</v>
      </c>
      <c r="B27" s="21" t="s">
        <v>1015</v>
      </c>
      <c r="C27" s="22" t="s">
        <v>926</v>
      </c>
      <c r="D27" s="23" t="s">
        <v>716</v>
      </c>
      <c r="E27" s="22" t="s">
        <v>873</v>
      </c>
      <c r="F27" s="36">
        <v>12026</v>
      </c>
      <c r="G27" s="36">
        <v>208739</v>
      </c>
      <c r="H27" s="36">
        <v>1758</v>
      </c>
      <c r="I27" s="36">
        <v>93992</v>
      </c>
      <c r="J27" s="36">
        <v>167166</v>
      </c>
      <c r="K27" s="36">
        <v>55246</v>
      </c>
      <c r="L27" s="36">
        <v>29011</v>
      </c>
      <c r="M27" s="36">
        <v>0</v>
      </c>
      <c r="N27" s="36">
        <v>71</v>
      </c>
      <c r="O27" s="36">
        <v>203</v>
      </c>
      <c r="P27" s="21">
        <v>142</v>
      </c>
      <c r="Q27" s="36">
        <f t="shared" si="1"/>
        <v>5341.3160971223024</v>
      </c>
      <c r="R27" s="37">
        <f t="shared" si="2"/>
        <v>6676.6451214028784</v>
      </c>
      <c r="S27" s="37">
        <f t="shared" si="3"/>
        <v>6409.579316546763</v>
      </c>
    </row>
    <row r="28" spans="1:19" x14ac:dyDescent="0.2">
      <c r="A28" s="21" t="s">
        <v>943</v>
      </c>
      <c r="B28" s="21" t="s">
        <v>1015</v>
      </c>
      <c r="C28" s="22" t="s">
        <v>926</v>
      </c>
      <c r="D28" s="23" t="s">
        <v>717</v>
      </c>
      <c r="E28" s="22" t="s">
        <v>873</v>
      </c>
      <c r="F28" s="36">
        <v>10864</v>
      </c>
      <c r="G28" s="36">
        <v>204334</v>
      </c>
      <c r="H28" s="36">
        <v>1177</v>
      </c>
      <c r="I28" s="36">
        <v>76883</v>
      </c>
      <c r="J28" s="36">
        <v>126199</v>
      </c>
      <c r="K28" s="36">
        <v>50211</v>
      </c>
      <c r="L28" s="36">
        <v>39107</v>
      </c>
      <c r="M28" s="36">
        <v>0</v>
      </c>
      <c r="N28" s="36">
        <v>0</v>
      </c>
      <c r="O28" s="36">
        <v>7</v>
      </c>
      <c r="P28" s="21">
        <v>135</v>
      </c>
      <c r="Q28" s="36">
        <f t="shared" si="1"/>
        <v>5341.3160971223024</v>
      </c>
      <c r="R28" s="37">
        <f t="shared" si="2"/>
        <v>6676.6451214028784</v>
      </c>
      <c r="S28" s="37">
        <f t="shared" si="3"/>
        <v>6409.579316546763</v>
      </c>
    </row>
    <row r="30" spans="1:19" x14ac:dyDescent="0.2">
      <c r="E30" s="35" t="s">
        <v>1036</v>
      </c>
      <c r="F30" s="15">
        <f>SUM(F12:F28)</f>
        <v>228549</v>
      </c>
      <c r="G30" s="15">
        <f t="shared" ref="G30:P30" si="4">SUM(G12:G28)</f>
        <v>4727571</v>
      </c>
      <c r="H30" s="15">
        <f t="shared" si="4"/>
        <v>27357</v>
      </c>
      <c r="I30" s="15">
        <f t="shared" si="4"/>
        <v>1396176</v>
      </c>
      <c r="J30" s="15">
        <f t="shared" si="4"/>
        <v>3094504</v>
      </c>
      <c r="K30" s="15">
        <f t="shared" si="4"/>
        <v>1016151</v>
      </c>
      <c r="L30" s="15">
        <f t="shared" si="4"/>
        <v>924177</v>
      </c>
      <c r="M30" s="15">
        <f t="shared" si="4"/>
        <v>7</v>
      </c>
      <c r="N30" s="15">
        <f t="shared" si="4"/>
        <v>1364</v>
      </c>
      <c r="O30" s="15">
        <f t="shared" si="4"/>
        <v>6133</v>
      </c>
      <c r="P30" s="15">
        <f t="shared" si="4"/>
        <v>2224</v>
      </c>
    </row>
    <row r="31" spans="1:19" ht="11.25" customHeight="1" x14ac:dyDescent="0.2">
      <c r="E31" s="35" t="s">
        <v>1035</v>
      </c>
      <c r="F31" s="16">
        <v>3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7"/>
    </row>
    <row r="32" spans="1:19" x14ac:dyDescent="0.2">
      <c r="E32" s="35" t="s">
        <v>1038</v>
      </c>
      <c r="F32" s="15">
        <f>F31*F30</f>
        <v>685647</v>
      </c>
      <c r="G32" s="15">
        <f t="shared" ref="G32:O32" si="5">G31*G30</f>
        <v>4727571</v>
      </c>
      <c r="H32" s="15">
        <f t="shared" si="5"/>
        <v>27357</v>
      </c>
      <c r="I32" s="15">
        <f t="shared" si="5"/>
        <v>1396176</v>
      </c>
      <c r="J32" s="15">
        <f t="shared" si="5"/>
        <v>3094504</v>
      </c>
      <c r="K32" s="15">
        <f t="shared" si="5"/>
        <v>1016151</v>
      </c>
      <c r="L32" s="15">
        <f t="shared" si="5"/>
        <v>924177</v>
      </c>
      <c r="M32" s="15">
        <f t="shared" si="5"/>
        <v>7</v>
      </c>
      <c r="N32" s="15">
        <f t="shared" si="5"/>
        <v>1364</v>
      </c>
      <c r="O32" s="15">
        <f t="shared" si="5"/>
        <v>6133</v>
      </c>
      <c r="P32" s="17"/>
    </row>
    <row r="34" spans="5:7" x14ac:dyDescent="0.2">
      <c r="E34" s="35" t="s">
        <v>1039</v>
      </c>
      <c r="F34" s="14">
        <f>SUM(F32:O32)</f>
        <v>11879087</v>
      </c>
    </row>
    <row r="35" spans="5:7" x14ac:dyDescent="0.2">
      <c r="E35" s="35" t="s">
        <v>1040</v>
      </c>
      <c r="F35" s="14">
        <f>P30</f>
        <v>2224</v>
      </c>
    </row>
    <row r="37" spans="5:7" x14ac:dyDescent="0.2">
      <c r="E37" s="20" t="s">
        <v>1037</v>
      </c>
      <c r="F37" s="18">
        <f>F34/F35</f>
        <v>5341.3160971223024</v>
      </c>
      <c r="G37" s="19" t="s">
        <v>1041</v>
      </c>
    </row>
    <row r="39" spans="5:7" x14ac:dyDescent="0.2">
      <c r="E39" s="30" t="s">
        <v>1043</v>
      </c>
      <c r="F39" s="31">
        <f>F37*1.25</f>
        <v>6676.6451214028784</v>
      </c>
      <c r="G39" s="32" t="s">
        <v>1041</v>
      </c>
    </row>
    <row r="40" spans="5:7" x14ac:dyDescent="0.2">
      <c r="E40" s="30" t="s">
        <v>1044</v>
      </c>
      <c r="F40" s="33">
        <f>F37*1.2</f>
        <v>6409.579316546763</v>
      </c>
      <c r="G4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9 D41:D1048576">
    <cfRule type="duplicateValues" dxfId="179" priority="5"/>
  </conditionalFormatting>
  <conditionalFormatting sqref="D12:D28">
    <cfRule type="duplicateValues" dxfId="178" priority="4"/>
  </conditionalFormatting>
  <conditionalFormatting sqref="D30:D40">
    <cfRule type="duplicateValues" dxfId="177" priority="3"/>
  </conditionalFormatting>
  <conditionalFormatting sqref="D1:D9">
    <cfRule type="duplicateValues" dxfId="176" priority="2"/>
  </conditionalFormatting>
  <conditionalFormatting sqref="D10">
    <cfRule type="duplicateValues" dxfId="17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3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2" width="15.85546875" style="9" bestFit="1" customWidth="1"/>
    <col min="3" max="3" width="8" style="5" bestFit="1" customWidth="1"/>
    <col min="4" max="4" width="35.140625" style="9" bestFit="1" customWidth="1"/>
    <col min="5" max="5" width="41.855468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985</v>
      </c>
      <c r="C12" s="22" t="s">
        <v>866</v>
      </c>
      <c r="D12" s="23" t="s">
        <v>486</v>
      </c>
      <c r="E12" s="22" t="s">
        <v>866</v>
      </c>
      <c r="F12" s="36">
        <v>2991</v>
      </c>
      <c r="G12" s="36">
        <v>89506</v>
      </c>
      <c r="H12" s="36">
        <v>5223</v>
      </c>
      <c r="I12" s="36">
        <v>15491</v>
      </c>
      <c r="J12" s="36">
        <v>50996</v>
      </c>
      <c r="K12" s="36">
        <v>7558</v>
      </c>
      <c r="L12" s="36">
        <v>7458</v>
      </c>
      <c r="M12" s="36">
        <v>23111</v>
      </c>
      <c r="N12" s="36">
        <v>14592</v>
      </c>
      <c r="O12" s="36">
        <v>27126</v>
      </c>
      <c r="P12" s="21">
        <v>205</v>
      </c>
      <c r="Q12" s="36">
        <f>F22</f>
        <v>1472.374193548387</v>
      </c>
      <c r="R12" s="37">
        <f>F24</f>
        <v>1840.4677419354837</v>
      </c>
      <c r="S12" s="37">
        <f>F25</f>
        <v>1766.8490322580644</v>
      </c>
    </row>
    <row r="13" spans="1:19" x14ac:dyDescent="0.2">
      <c r="A13" s="21" t="s">
        <v>943</v>
      </c>
      <c r="B13" s="21" t="s">
        <v>1015</v>
      </c>
      <c r="C13" s="22" t="s">
        <v>866</v>
      </c>
      <c r="D13" s="23" t="s">
        <v>708</v>
      </c>
      <c r="E13" s="22" t="s">
        <v>866</v>
      </c>
      <c r="F13" s="36">
        <v>2099</v>
      </c>
      <c r="G13" s="36">
        <v>56448</v>
      </c>
      <c r="H13" s="36">
        <v>3479</v>
      </c>
      <c r="I13" s="36">
        <v>14779</v>
      </c>
      <c r="J13" s="36">
        <v>46594</v>
      </c>
      <c r="K13" s="36">
        <v>3980</v>
      </c>
      <c r="L13" s="36">
        <v>13446</v>
      </c>
      <c r="M13" s="36">
        <v>23260</v>
      </c>
      <c r="N13" s="36">
        <v>12037</v>
      </c>
      <c r="O13" s="36">
        <v>26082</v>
      </c>
      <c r="P13" s="21">
        <v>105</v>
      </c>
      <c r="Q13" s="36">
        <f>Q12</f>
        <v>1472.374193548387</v>
      </c>
      <c r="R13" s="37">
        <f>R12</f>
        <v>1840.4677419354837</v>
      </c>
      <c r="S13" s="37">
        <f>S12</f>
        <v>1766.8490322580644</v>
      </c>
    </row>
    <row r="15" spans="1:19" x14ac:dyDescent="0.2">
      <c r="E15" s="35" t="s">
        <v>1036</v>
      </c>
      <c r="F15" s="15">
        <f>SUM(F12:F13)</f>
        <v>5090</v>
      </c>
      <c r="G15" s="15">
        <f t="shared" ref="G15:P15" si="0">SUM(G12:G13)</f>
        <v>145954</v>
      </c>
      <c r="H15" s="15">
        <f t="shared" si="0"/>
        <v>8702</v>
      </c>
      <c r="I15" s="15">
        <f t="shared" si="0"/>
        <v>30270</v>
      </c>
      <c r="J15" s="15">
        <f t="shared" si="0"/>
        <v>97590</v>
      </c>
      <c r="K15" s="15">
        <f t="shared" si="0"/>
        <v>11538</v>
      </c>
      <c r="L15" s="15">
        <f t="shared" si="0"/>
        <v>20904</v>
      </c>
      <c r="M15" s="15">
        <f t="shared" si="0"/>
        <v>46371</v>
      </c>
      <c r="N15" s="15">
        <f t="shared" si="0"/>
        <v>26629</v>
      </c>
      <c r="O15" s="15">
        <f t="shared" si="0"/>
        <v>53208</v>
      </c>
      <c r="P15" s="15">
        <f t="shared" si="0"/>
        <v>310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15270</v>
      </c>
      <c r="G17" s="15">
        <f t="shared" ref="G17:O17" si="1">G16*G15</f>
        <v>145954</v>
      </c>
      <c r="H17" s="15">
        <f t="shared" si="1"/>
        <v>8702</v>
      </c>
      <c r="I17" s="15">
        <f t="shared" si="1"/>
        <v>30270</v>
      </c>
      <c r="J17" s="15">
        <f t="shared" si="1"/>
        <v>97590</v>
      </c>
      <c r="K17" s="15">
        <f t="shared" si="1"/>
        <v>11538</v>
      </c>
      <c r="L17" s="15">
        <f t="shared" si="1"/>
        <v>20904</v>
      </c>
      <c r="M17" s="15">
        <f t="shared" si="1"/>
        <v>46371</v>
      </c>
      <c r="N17" s="15">
        <f t="shared" si="1"/>
        <v>26629</v>
      </c>
      <c r="O17" s="15">
        <f t="shared" si="1"/>
        <v>53208</v>
      </c>
      <c r="P17" s="17"/>
    </row>
    <row r="19" spans="5:16" x14ac:dyDescent="0.2">
      <c r="E19" s="35" t="s">
        <v>1039</v>
      </c>
      <c r="F19" s="14">
        <f>SUM(F17:O17)</f>
        <v>456436</v>
      </c>
    </row>
    <row r="20" spans="5:16" x14ac:dyDescent="0.2">
      <c r="E20" s="35" t="s">
        <v>1040</v>
      </c>
      <c r="F20" s="14">
        <f>P15</f>
        <v>310</v>
      </c>
    </row>
    <row r="22" spans="5:16" x14ac:dyDescent="0.2">
      <c r="E22" s="20" t="s">
        <v>1037</v>
      </c>
      <c r="F22" s="18">
        <f>F19/F20</f>
        <v>1472.374193548387</v>
      </c>
      <c r="G22" s="19" t="s">
        <v>1041</v>
      </c>
    </row>
    <row r="24" spans="5:16" x14ac:dyDescent="0.2">
      <c r="E24" s="30" t="s">
        <v>1043</v>
      </c>
      <c r="F24" s="31">
        <f>F22*1.25</f>
        <v>1840.4677419354837</v>
      </c>
      <c r="G24" s="32" t="s">
        <v>1041</v>
      </c>
    </row>
    <row r="25" spans="5:16" x14ac:dyDescent="0.2">
      <c r="E25" s="30" t="s">
        <v>1044</v>
      </c>
      <c r="F25" s="33">
        <f>F22*1.2</f>
        <v>1766.8490322580644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174" priority="5"/>
  </conditionalFormatting>
  <conditionalFormatting sqref="D12:D13">
    <cfRule type="duplicateValues" dxfId="173" priority="4"/>
  </conditionalFormatting>
  <conditionalFormatting sqref="D15:D25">
    <cfRule type="duplicateValues" dxfId="172" priority="3"/>
  </conditionalFormatting>
  <conditionalFormatting sqref="D1:D9">
    <cfRule type="duplicateValues" dxfId="171" priority="2"/>
  </conditionalFormatting>
  <conditionalFormatting sqref="D10">
    <cfRule type="duplicateValues" dxfId="17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55"/>
  <sheetViews>
    <sheetView showGridLines="0" zoomScaleNormal="100" workbookViewId="0">
      <pane ySplit="11" topLeftCell="A33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23" style="9" bestFit="1" customWidth="1"/>
    <col min="3" max="3" width="8" style="5" bestFit="1" customWidth="1"/>
    <col min="4" max="4" width="35.85546875" style="9" bestFit="1" customWidth="1"/>
    <col min="5" max="5" width="41.7109375" style="5" customWidth="1"/>
    <col min="6" max="6" width="7.7109375" style="10" customWidth="1"/>
    <col min="7" max="7" width="7.5703125" style="10" customWidth="1"/>
    <col min="8" max="8" width="6.7109375" style="10" customWidth="1"/>
    <col min="9" max="9" width="7.7109375" style="10" customWidth="1"/>
    <col min="10" max="10" width="7.570312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915</v>
      </c>
      <c r="D12" s="23" t="s">
        <v>196</v>
      </c>
      <c r="E12" s="22" t="s">
        <v>887</v>
      </c>
      <c r="F12" s="36">
        <v>3104</v>
      </c>
      <c r="G12" s="36">
        <v>112178</v>
      </c>
      <c r="H12" s="36">
        <v>3024</v>
      </c>
      <c r="I12" s="36">
        <v>30626</v>
      </c>
      <c r="J12" s="36">
        <v>47094</v>
      </c>
      <c r="K12" s="36">
        <v>15131</v>
      </c>
      <c r="L12" s="36">
        <v>34045</v>
      </c>
      <c r="M12" s="36">
        <v>4145</v>
      </c>
      <c r="N12" s="36">
        <v>3889</v>
      </c>
      <c r="O12" s="36">
        <v>11043</v>
      </c>
      <c r="P12" s="21">
        <v>92</v>
      </c>
      <c r="Q12" s="36">
        <f>F52</f>
        <v>2988.3384464751957</v>
      </c>
      <c r="R12" s="37">
        <f>F54</f>
        <v>3735.4230580939948</v>
      </c>
      <c r="S12" s="37">
        <f>F55</f>
        <v>3586.0061357702348</v>
      </c>
    </row>
    <row r="13" spans="1:19" x14ac:dyDescent="0.2">
      <c r="A13" s="21" t="s">
        <v>943</v>
      </c>
      <c r="B13" s="21" t="s">
        <v>944</v>
      </c>
      <c r="C13" s="22" t="s">
        <v>915</v>
      </c>
      <c r="D13" s="23" t="s">
        <v>197</v>
      </c>
      <c r="E13" s="22" t="s">
        <v>887</v>
      </c>
      <c r="F13" s="36">
        <v>2671</v>
      </c>
      <c r="G13" s="36">
        <v>99491</v>
      </c>
      <c r="H13" s="36">
        <v>4404</v>
      </c>
      <c r="I13" s="36">
        <v>32539</v>
      </c>
      <c r="J13" s="36">
        <v>67748</v>
      </c>
      <c r="K13" s="36">
        <v>16951</v>
      </c>
      <c r="L13" s="36">
        <v>28990</v>
      </c>
      <c r="M13" s="36">
        <v>12825</v>
      </c>
      <c r="N13" s="36">
        <v>6301</v>
      </c>
      <c r="O13" s="36">
        <v>15983</v>
      </c>
      <c r="P13" s="21">
        <v>96</v>
      </c>
      <c r="Q13" s="36">
        <f>Q12</f>
        <v>2988.3384464751957</v>
      </c>
      <c r="R13" s="37">
        <f>R12</f>
        <v>3735.4230580939948</v>
      </c>
      <c r="S13" s="37">
        <f>S12</f>
        <v>3586.0061357702348</v>
      </c>
    </row>
    <row r="14" spans="1:19" x14ac:dyDescent="0.2">
      <c r="A14" s="21" t="s">
        <v>943</v>
      </c>
      <c r="B14" s="21" t="s">
        <v>944</v>
      </c>
      <c r="C14" s="22" t="s">
        <v>915</v>
      </c>
      <c r="D14" s="23" t="s">
        <v>198</v>
      </c>
      <c r="E14" s="22" t="s">
        <v>887</v>
      </c>
      <c r="F14" s="36">
        <v>3531</v>
      </c>
      <c r="G14" s="36">
        <v>96666</v>
      </c>
      <c r="H14" s="36">
        <v>3110</v>
      </c>
      <c r="I14" s="36">
        <v>29556</v>
      </c>
      <c r="J14" s="36">
        <v>68001</v>
      </c>
      <c r="K14" s="36">
        <v>13790</v>
      </c>
      <c r="L14" s="36">
        <v>30045</v>
      </c>
      <c r="M14" s="36">
        <v>9310</v>
      </c>
      <c r="N14" s="36">
        <v>5743</v>
      </c>
      <c r="O14" s="36">
        <v>19326</v>
      </c>
      <c r="P14" s="21">
        <v>97</v>
      </c>
      <c r="Q14" s="36">
        <f t="shared" ref="Q14:S14" si="0">Q13</f>
        <v>2988.3384464751957</v>
      </c>
      <c r="R14" s="37">
        <f t="shared" si="0"/>
        <v>3735.4230580939948</v>
      </c>
      <c r="S14" s="37">
        <f t="shared" si="0"/>
        <v>3586.0061357702348</v>
      </c>
    </row>
    <row r="15" spans="1:19" x14ac:dyDescent="0.2">
      <c r="A15" s="21" t="s">
        <v>943</v>
      </c>
      <c r="B15" s="21" t="s">
        <v>944</v>
      </c>
      <c r="C15" s="22" t="s">
        <v>915</v>
      </c>
      <c r="D15" s="23" t="s">
        <v>199</v>
      </c>
      <c r="E15" s="22" t="s">
        <v>887</v>
      </c>
      <c r="F15" s="36">
        <v>3343</v>
      </c>
      <c r="G15" s="36">
        <v>115799</v>
      </c>
      <c r="H15" s="36">
        <v>4178</v>
      </c>
      <c r="I15" s="36">
        <v>38716</v>
      </c>
      <c r="J15" s="36">
        <v>55811</v>
      </c>
      <c r="K15" s="36">
        <v>15358</v>
      </c>
      <c r="L15" s="36">
        <v>30617</v>
      </c>
      <c r="M15" s="36">
        <v>10775</v>
      </c>
      <c r="N15" s="36">
        <v>5163</v>
      </c>
      <c r="O15" s="36">
        <v>14326</v>
      </c>
      <c r="P15" s="21">
        <v>96</v>
      </c>
      <c r="Q15" s="36">
        <f t="shared" ref="Q15:Q43" si="1">Q14</f>
        <v>2988.3384464751957</v>
      </c>
      <c r="R15" s="37">
        <f t="shared" ref="R15:R43" si="2">R14</f>
        <v>3735.4230580939948</v>
      </c>
      <c r="S15" s="37">
        <f t="shared" ref="S15:S43" si="3">S14</f>
        <v>3586.0061357702348</v>
      </c>
    </row>
    <row r="16" spans="1:19" x14ac:dyDescent="0.2">
      <c r="A16" s="21" t="s">
        <v>943</v>
      </c>
      <c r="B16" s="21" t="s">
        <v>945</v>
      </c>
      <c r="C16" s="22" t="s">
        <v>915</v>
      </c>
      <c r="D16" s="23" t="s">
        <v>211</v>
      </c>
      <c r="E16" s="22" t="s">
        <v>887</v>
      </c>
      <c r="F16" s="36">
        <v>1482</v>
      </c>
      <c r="G16" s="36">
        <v>114849</v>
      </c>
      <c r="H16" s="36">
        <v>3158</v>
      </c>
      <c r="I16" s="36">
        <v>49997</v>
      </c>
      <c r="J16" s="36">
        <v>75511</v>
      </c>
      <c r="K16" s="36">
        <v>22177</v>
      </c>
      <c r="L16" s="36">
        <v>49366</v>
      </c>
      <c r="M16" s="36">
        <v>7544</v>
      </c>
      <c r="N16" s="36">
        <v>3023</v>
      </c>
      <c r="O16" s="36">
        <v>12403</v>
      </c>
      <c r="P16" s="21">
        <v>104</v>
      </c>
      <c r="Q16" s="36">
        <f t="shared" si="1"/>
        <v>2988.3384464751957</v>
      </c>
      <c r="R16" s="37">
        <f t="shared" si="2"/>
        <v>3735.4230580939948</v>
      </c>
      <c r="S16" s="37">
        <f t="shared" si="3"/>
        <v>3586.0061357702348</v>
      </c>
    </row>
    <row r="17" spans="1:19" x14ac:dyDescent="0.2">
      <c r="A17" s="21" t="s">
        <v>943</v>
      </c>
      <c r="B17" s="21" t="s">
        <v>945</v>
      </c>
      <c r="C17" s="22" t="s">
        <v>915</v>
      </c>
      <c r="D17" s="23" t="s">
        <v>212</v>
      </c>
      <c r="E17" s="22" t="s">
        <v>887</v>
      </c>
      <c r="F17" s="36">
        <v>4020</v>
      </c>
      <c r="G17" s="36">
        <v>136066</v>
      </c>
      <c r="H17" s="36">
        <v>5868</v>
      </c>
      <c r="I17" s="36">
        <v>50562</v>
      </c>
      <c r="J17" s="36">
        <v>128528</v>
      </c>
      <c r="K17" s="36">
        <v>33577</v>
      </c>
      <c r="L17" s="36">
        <v>36251</v>
      </c>
      <c r="M17" s="36">
        <v>8926</v>
      </c>
      <c r="N17" s="36">
        <v>4480</v>
      </c>
      <c r="O17" s="36">
        <v>12665</v>
      </c>
      <c r="P17" s="21">
        <v>95</v>
      </c>
      <c r="Q17" s="36">
        <f t="shared" si="1"/>
        <v>2988.3384464751957</v>
      </c>
      <c r="R17" s="37">
        <f t="shared" si="2"/>
        <v>3735.4230580939948</v>
      </c>
      <c r="S17" s="37">
        <f t="shared" si="3"/>
        <v>3586.0061357702348</v>
      </c>
    </row>
    <row r="18" spans="1:19" x14ac:dyDescent="0.2">
      <c r="A18" s="21" t="s">
        <v>943</v>
      </c>
      <c r="B18" s="21" t="s">
        <v>955</v>
      </c>
      <c r="C18" s="22" t="s">
        <v>915</v>
      </c>
      <c r="D18" s="23" t="s">
        <v>279</v>
      </c>
      <c r="E18" s="22" t="s">
        <v>887</v>
      </c>
      <c r="F18" s="36">
        <v>3693</v>
      </c>
      <c r="G18" s="36">
        <v>85801</v>
      </c>
      <c r="H18" s="36">
        <v>4643</v>
      </c>
      <c r="I18" s="36">
        <v>33285</v>
      </c>
      <c r="J18" s="36">
        <v>59483</v>
      </c>
      <c r="K18" s="36">
        <v>18100</v>
      </c>
      <c r="L18" s="36">
        <v>19709</v>
      </c>
      <c r="M18" s="36">
        <v>14168</v>
      </c>
      <c r="N18" s="36">
        <v>6753</v>
      </c>
      <c r="O18" s="36">
        <v>20462</v>
      </c>
      <c r="P18" s="21">
        <v>108</v>
      </c>
      <c r="Q18" s="36">
        <f t="shared" si="1"/>
        <v>2988.3384464751957</v>
      </c>
      <c r="R18" s="37">
        <f t="shared" si="2"/>
        <v>3735.4230580939948</v>
      </c>
      <c r="S18" s="37">
        <f t="shared" si="3"/>
        <v>3586.0061357702348</v>
      </c>
    </row>
    <row r="19" spans="1:19" x14ac:dyDescent="0.2">
      <c r="A19" s="21" t="s">
        <v>943</v>
      </c>
      <c r="B19" s="21" t="s">
        <v>955</v>
      </c>
      <c r="C19" s="22" t="s">
        <v>915</v>
      </c>
      <c r="D19" s="23" t="s">
        <v>280</v>
      </c>
      <c r="E19" s="22" t="s">
        <v>887</v>
      </c>
      <c r="F19" s="36">
        <v>3277</v>
      </c>
      <c r="G19" s="36">
        <v>104260</v>
      </c>
      <c r="H19" s="36">
        <v>4417</v>
      </c>
      <c r="I19" s="36">
        <v>30785</v>
      </c>
      <c r="J19" s="36">
        <v>47194</v>
      </c>
      <c r="K19" s="36">
        <v>16865</v>
      </c>
      <c r="L19" s="36">
        <v>38558</v>
      </c>
      <c r="M19" s="36">
        <v>6156</v>
      </c>
      <c r="N19" s="36">
        <v>5887</v>
      </c>
      <c r="O19" s="36">
        <v>17539</v>
      </c>
      <c r="P19" s="21">
        <v>108</v>
      </c>
      <c r="Q19" s="36">
        <f t="shared" si="1"/>
        <v>2988.3384464751957</v>
      </c>
      <c r="R19" s="37">
        <f t="shared" si="2"/>
        <v>3735.4230580939948</v>
      </c>
      <c r="S19" s="37">
        <f t="shared" si="3"/>
        <v>3586.0061357702348</v>
      </c>
    </row>
    <row r="20" spans="1:19" x14ac:dyDescent="0.2">
      <c r="A20" s="21" t="s">
        <v>943</v>
      </c>
      <c r="B20" s="21" t="s">
        <v>955</v>
      </c>
      <c r="C20" s="22" t="s">
        <v>915</v>
      </c>
      <c r="D20" s="23" t="s">
        <v>281</v>
      </c>
      <c r="E20" s="22" t="s">
        <v>887</v>
      </c>
      <c r="F20" s="36">
        <v>2860</v>
      </c>
      <c r="G20" s="36">
        <v>129568</v>
      </c>
      <c r="H20" s="36">
        <v>6070</v>
      </c>
      <c r="I20" s="36">
        <v>38508</v>
      </c>
      <c r="J20" s="36">
        <v>76317</v>
      </c>
      <c r="K20" s="36">
        <v>18145</v>
      </c>
      <c r="L20" s="36">
        <v>30072</v>
      </c>
      <c r="M20" s="36">
        <v>5894</v>
      </c>
      <c r="N20" s="36">
        <v>5537</v>
      </c>
      <c r="O20" s="36">
        <v>15247</v>
      </c>
      <c r="P20" s="21">
        <v>96</v>
      </c>
      <c r="Q20" s="36">
        <f t="shared" si="1"/>
        <v>2988.3384464751957</v>
      </c>
      <c r="R20" s="37">
        <f t="shared" si="2"/>
        <v>3735.4230580939948</v>
      </c>
      <c r="S20" s="37">
        <f t="shared" si="3"/>
        <v>3586.0061357702348</v>
      </c>
    </row>
    <row r="21" spans="1:19" x14ac:dyDescent="0.2">
      <c r="A21" s="21" t="s">
        <v>943</v>
      </c>
      <c r="B21" s="21" t="s">
        <v>955</v>
      </c>
      <c r="C21" s="22" t="s">
        <v>915</v>
      </c>
      <c r="D21" s="23" t="s">
        <v>282</v>
      </c>
      <c r="E21" s="22" t="s">
        <v>887</v>
      </c>
      <c r="F21" s="36">
        <v>3447</v>
      </c>
      <c r="G21" s="36">
        <v>122299</v>
      </c>
      <c r="H21" s="36">
        <v>7149</v>
      </c>
      <c r="I21" s="36">
        <v>38447</v>
      </c>
      <c r="J21" s="36">
        <v>63666</v>
      </c>
      <c r="K21" s="36">
        <v>17840</v>
      </c>
      <c r="L21" s="36">
        <v>25262</v>
      </c>
      <c r="M21" s="36">
        <v>14790</v>
      </c>
      <c r="N21" s="36">
        <v>8236</v>
      </c>
      <c r="O21" s="36">
        <v>23466</v>
      </c>
      <c r="P21" s="21">
        <v>100</v>
      </c>
      <c r="Q21" s="36">
        <f t="shared" si="1"/>
        <v>2988.3384464751957</v>
      </c>
      <c r="R21" s="37">
        <f t="shared" si="2"/>
        <v>3735.4230580939948</v>
      </c>
      <c r="S21" s="37">
        <f t="shared" si="3"/>
        <v>3586.0061357702348</v>
      </c>
    </row>
    <row r="22" spans="1:19" x14ac:dyDescent="0.2">
      <c r="A22" s="21" t="s">
        <v>943</v>
      </c>
      <c r="B22" s="21" t="s">
        <v>972</v>
      </c>
      <c r="C22" s="22" t="s">
        <v>915</v>
      </c>
      <c r="D22" s="23" t="s">
        <v>397</v>
      </c>
      <c r="E22" s="22" t="s">
        <v>887</v>
      </c>
      <c r="F22" s="36">
        <v>4900</v>
      </c>
      <c r="G22" s="36">
        <v>128258</v>
      </c>
      <c r="H22" s="36">
        <v>5701</v>
      </c>
      <c r="I22" s="36">
        <v>41402</v>
      </c>
      <c r="J22" s="36">
        <v>53301</v>
      </c>
      <c r="K22" s="36">
        <v>21567</v>
      </c>
      <c r="L22" s="36">
        <v>28859</v>
      </c>
      <c r="M22" s="36">
        <v>16469</v>
      </c>
      <c r="N22" s="36">
        <v>5216</v>
      </c>
      <c r="O22" s="36">
        <v>20765</v>
      </c>
      <c r="P22" s="21">
        <v>106</v>
      </c>
      <c r="Q22" s="36">
        <f t="shared" si="1"/>
        <v>2988.3384464751957</v>
      </c>
      <c r="R22" s="37">
        <f t="shared" si="2"/>
        <v>3735.4230580939948</v>
      </c>
      <c r="S22" s="37">
        <f t="shared" si="3"/>
        <v>3586.0061357702348</v>
      </c>
    </row>
    <row r="23" spans="1:19" x14ac:dyDescent="0.2">
      <c r="A23" s="21" t="s">
        <v>943</v>
      </c>
      <c r="B23" s="21" t="s">
        <v>972</v>
      </c>
      <c r="C23" s="22" t="s">
        <v>915</v>
      </c>
      <c r="D23" s="23" t="s">
        <v>398</v>
      </c>
      <c r="E23" s="22" t="s">
        <v>887</v>
      </c>
      <c r="F23" s="36">
        <v>4368</v>
      </c>
      <c r="G23" s="36">
        <v>153128</v>
      </c>
      <c r="H23" s="36">
        <v>4652</v>
      </c>
      <c r="I23" s="36">
        <v>41450</v>
      </c>
      <c r="J23" s="36">
        <v>68517</v>
      </c>
      <c r="K23" s="36">
        <v>18949</v>
      </c>
      <c r="L23" s="36">
        <v>19510</v>
      </c>
      <c r="M23" s="36">
        <v>10415</v>
      </c>
      <c r="N23" s="36">
        <v>9493</v>
      </c>
      <c r="O23" s="36">
        <v>25656</v>
      </c>
      <c r="P23" s="21">
        <v>105</v>
      </c>
      <c r="Q23" s="36">
        <f t="shared" si="1"/>
        <v>2988.3384464751957</v>
      </c>
      <c r="R23" s="37">
        <f t="shared" si="2"/>
        <v>3735.4230580939948</v>
      </c>
      <c r="S23" s="37">
        <f t="shared" si="3"/>
        <v>3586.0061357702348</v>
      </c>
    </row>
    <row r="24" spans="1:19" x14ac:dyDescent="0.2">
      <c r="A24" s="21" t="s">
        <v>943</v>
      </c>
      <c r="B24" s="21" t="s">
        <v>980</v>
      </c>
      <c r="C24" s="22" t="s">
        <v>915</v>
      </c>
      <c r="D24" s="23" t="s">
        <v>448</v>
      </c>
      <c r="E24" s="22" t="s">
        <v>887</v>
      </c>
      <c r="F24" s="36">
        <v>3984</v>
      </c>
      <c r="G24" s="36">
        <v>114431</v>
      </c>
      <c r="H24" s="36">
        <v>5334</v>
      </c>
      <c r="I24" s="36">
        <v>36738</v>
      </c>
      <c r="J24" s="36">
        <v>80316</v>
      </c>
      <c r="K24" s="36">
        <v>22768</v>
      </c>
      <c r="L24" s="36">
        <v>45039</v>
      </c>
      <c r="M24" s="36">
        <v>9056</v>
      </c>
      <c r="N24" s="36">
        <v>4506</v>
      </c>
      <c r="O24" s="36">
        <v>23732</v>
      </c>
      <c r="P24" s="21">
        <v>108</v>
      </c>
      <c r="Q24" s="36">
        <f t="shared" si="1"/>
        <v>2988.3384464751957</v>
      </c>
      <c r="R24" s="37">
        <f t="shared" si="2"/>
        <v>3735.4230580939948</v>
      </c>
      <c r="S24" s="37">
        <f t="shared" si="3"/>
        <v>3586.0061357702348</v>
      </c>
    </row>
    <row r="25" spans="1:19" x14ac:dyDescent="0.2">
      <c r="A25" s="21" t="s">
        <v>943</v>
      </c>
      <c r="B25" s="21" t="s">
        <v>980</v>
      </c>
      <c r="C25" s="22" t="s">
        <v>915</v>
      </c>
      <c r="D25" s="23" t="s">
        <v>449</v>
      </c>
      <c r="E25" s="22" t="s">
        <v>887</v>
      </c>
      <c r="F25" s="36">
        <v>2573</v>
      </c>
      <c r="G25" s="36">
        <v>93543</v>
      </c>
      <c r="H25" s="36">
        <v>4209</v>
      </c>
      <c r="I25" s="36">
        <v>32912</v>
      </c>
      <c r="J25" s="36">
        <v>52064</v>
      </c>
      <c r="K25" s="36">
        <v>15426</v>
      </c>
      <c r="L25" s="36">
        <v>27220</v>
      </c>
      <c r="M25" s="36">
        <v>12135</v>
      </c>
      <c r="N25" s="36">
        <v>4634</v>
      </c>
      <c r="O25" s="36">
        <v>18451</v>
      </c>
      <c r="P25" s="21">
        <v>108</v>
      </c>
      <c r="Q25" s="36">
        <f t="shared" si="1"/>
        <v>2988.3384464751957</v>
      </c>
      <c r="R25" s="37">
        <f t="shared" si="2"/>
        <v>3735.4230580939948</v>
      </c>
      <c r="S25" s="37">
        <f t="shared" si="3"/>
        <v>3586.0061357702348</v>
      </c>
    </row>
    <row r="26" spans="1:19" x14ac:dyDescent="0.2">
      <c r="A26" s="21" t="s">
        <v>943</v>
      </c>
      <c r="B26" s="21" t="s">
        <v>980</v>
      </c>
      <c r="C26" s="22" t="s">
        <v>915</v>
      </c>
      <c r="D26" s="23" t="s">
        <v>450</v>
      </c>
      <c r="E26" s="22" t="s">
        <v>887</v>
      </c>
      <c r="F26" s="36">
        <v>3583</v>
      </c>
      <c r="G26" s="36">
        <v>87811</v>
      </c>
      <c r="H26" s="36">
        <v>3972</v>
      </c>
      <c r="I26" s="36">
        <v>28904</v>
      </c>
      <c r="J26" s="36">
        <v>51376</v>
      </c>
      <c r="K26" s="36">
        <v>15301</v>
      </c>
      <c r="L26" s="36">
        <v>23438</v>
      </c>
      <c r="M26" s="36">
        <v>12995</v>
      </c>
      <c r="N26" s="36">
        <v>8117</v>
      </c>
      <c r="O26" s="36">
        <v>17576</v>
      </c>
      <c r="P26" s="21">
        <v>100</v>
      </c>
      <c r="Q26" s="36">
        <f t="shared" si="1"/>
        <v>2988.3384464751957</v>
      </c>
      <c r="R26" s="37">
        <f t="shared" si="2"/>
        <v>3735.4230580939948</v>
      </c>
      <c r="S26" s="37">
        <f t="shared" si="3"/>
        <v>3586.0061357702348</v>
      </c>
    </row>
    <row r="27" spans="1:19" x14ac:dyDescent="0.2">
      <c r="A27" s="21" t="s">
        <v>943</v>
      </c>
      <c r="B27" s="21" t="s">
        <v>980</v>
      </c>
      <c r="C27" s="22" t="s">
        <v>915</v>
      </c>
      <c r="D27" s="23" t="s">
        <v>451</v>
      </c>
      <c r="E27" s="22" t="s">
        <v>887</v>
      </c>
      <c r="F27" s="36">
        <v>3446</v>
      </c>
      <c r="G27" s="36">
        <v>112412</v>
      </c>
      <c r="H27" s="36">
        <v>2957</v>
      </c>
      <c r="I27" s="36">
        <v>32682</v>
      </c>
      <c r="J27" s="36">
        <v>56149</v>
      </c>
      <c r="K27" s="36">
        <v>17312</v>
      </c>
      <c r="L27" s="36">
        <v>22279</v>
      </c>
      <c r="M27" s="36">
        <v>7293</v>
      </c>
      <c r="N27" s="36">
        <v>4774</v>
      </c>
      <c r="O27" s="36">
        <v>18887</v>
      </c>
      <c r="P27" s="21">
        <v>108</v>
      </c>
      <c r="Q27" s="36">
        <f t="shared" si="1"/>
        <v>2988.3384464751957</v>
      </c>
      <c r="R27" s="37">
        <f t="shared" si="2"/>
        <v>3735.4230580939948</v>
      </c>
      <c r="S27" s="37">
        <f t="shared" si="3"/>
        <v>3586.0061357702348</v>
      </c>
    </row>
    <row r="28" spans="1:19" x14ac:dyDescent="0.2">
      <c r="A28" s="21" t="s">
        <v>943</v>
      </c>
      <c r="B28" s="21" t="s">
        <v>983</v>
      </c>
      <c r="C28" s="22" t="s">
        <v>915</v>
      </c>
      <c r="D28" s="23" t="s">
        <v>469</v>
      </c>
      <c r="E28" s="22" t="s">
        <v>887</v>
      </c>
      <c r="F28" s="36">
        <v>4281</v>
      </c>
      <c r="G28" s="36">
        <v>79487</v>
      </c>
      <c r="H28" s="36">
        <v>1140</v>
      </c>
      <c r="I28" s="36">
        <v>30374</v>
      </c>
      <c r="J28" s="36">
        <v>42402</v>
      </c>
      <c r="K28" s="36">
        <v>9334</v>
      </c>
      <c r="L28" s="36">
        <v>23406</v>
      </c>
      <c r="M28" s="36">
        <v>10929</v>
      </c>
      <c r="N28" s="36">
        <v>6096</v>
      </c>
      <c r="O28" s="36">
        <v>20066</v>
      </c>
      <c r="P28" s="21">
        <v>96</v>
      </c>
      <c r="Q28" s="36">
        <f t="shared" si="1"/>
        <v>2988.3384464751957</v>
      </c>
      <c r="R28" s="37">
        <f t="shared" si="2"/>
        <v>3735.4230580939948</v>
      </c>
      <c r="S28" s="37">
        <f t="shared" si="3"/>
        <v>3586.0061357702348</v>
      </c>
    </row>
    <row r="29" spans="1:19" x14ac:dyDescent="0.2">
      <c r="A29" s="21" t="s">
        <v>943</v>
      </c>
      <c r="B29" s="21" t="s">
        <v>983</v>
      </c>
      <c r="C29" s="22" t="s">
        <v>915</v>
      </c>
      <c r="D29" s="23" t="s">
        <v>470</v>
      </c>
      <c r="E29" s="22" t="s">
        <v>887</v>
      </c>
      <c r="F29" s="36">
        <v>3251</v>
      </c>
      <c r="G29" s="36">
        <v>77978</v>
      </c>
      <c r="H29" s="36">
        <v>4122</v>
      </c>
      <c r="I29" s="36">
        <v>27129</v>
      </c>
      <c r="J29" s="36">
        <v>60134</v>
      </c>
      <c r="K29" s="36">
        <v>13397</v>
      </c>
      <c r="L29" s="36">
        <v>21723</v>
      </c>
      <c r="M29" s="36">
        <v>10133</v>
      </c>
      <c r="N29" s="36">
        <v>9424</v>
      </c>
      <c r="O29" s="36">
        <v>23044</v>
      </c>
      <c r="P29" s="21">
        <v>100</v>
      </c>
      <c r="Q29" s="36">
        <f t="shared" si="1"/>
        <v>2988.3384464751957</v>
      </c>
      <c r="R29" s="37">
        <f t="shared" si="2"/>
        <v>3735.4230580939948</v>
      </c>
      <c r="S29" s="37">
        <f t="shared" si="3"/>
        <v>3586.0061357702348</v>
      </c>
    </row>
    <row r="30" spans="1:19" x14ac:dyDescent="0.2">
      <c r="A30" s="21" t="s">
        <v>943</v>
      </c>
      <c r="B30" s="21" t="s">
        <v>983</v>
      </c>
      <c r="C30" s="22" t="s">
        <v>915</v>
      </c>
      <c r="D30" s="23" t="s">
        <v>471</v>
      </c>
      <c r="E30" s="22" t="s">
        <v>887</v>
      </c>
      <c r="F30" s="36">
        <v>2030</v>
      </c>
      <c r="G30" s="36">
        <v>94201</v>
      </c>
      <c r="H30" s="36">
        <v>1402</v>
      </c>
      <c r="I30" s="36">
        <v>32917</v>
      </c>
      <c r="J30" s="36">
        <v>75316</v>
      </c>
      <c r="K30" s="36">
        <v>17558</v>
      </c>
      <c r="L30" s="36">
        <v>18538</v>
      </c>
      <c r="M30" s="36">
        <v>4492</v>
      </c>
      <c r="N30" s="36">
        <v>1680</v>
      </c>
      <c r="O30" s="36">
        <v>5831</v>
      </c>
      <c r="P30" s="21">
        <v>92</v>
      </c>
      <c r="Q30" s="36">
        <f t="shared" si="1"/>
        <v>2988.3384464751957</v>
      </c>
      <c r="R30" s="37">
        <f t="shared" si="2"/>
        <v>3735.4230580939948</v>
      </c>
      <c r="S30" s="37">
        <f t="shared" si="3"/>
        <v>3586.0061357702348</v>
      </c>
    </row>
    <row r="31" spans="1:19" x14ac:dyDescent="0.2">
      <c r="A31" s="21" t="s">
        <v>943</v>
      </c>
      <c r="B31" s="21" t="s">
        <v>985</v>
      </c>
      <c r="C31" s="22" t="s">
        <v>915</v>
      </c>
      <c r="D31" s="23" t="s">
        <v>495</v>
      </c>
      <c r="E31" s="22" t="s">
        <v>887</v>
      </c>
      <c r="F31" s="36">
        <v>2731</v>
      </c>
      <c r="G31" s="36">
        <v>108764</v>
      </c>
      <c r="H31" s="36">
        <v>2119</v>
      </c>
      <c r="I31" s="36">
        <v>29344</v>
      </c>
      <c r="J31" s="36">
        <v>39050</v>
      </c>
      <c r="K31" s="36">
        <v>13055</v>
      </c>
      <c r="L31" s="36">
        <v>31996</v>
      </c>
      <c r="M31" s="36">
        <v>6751</v>
      </c>
      <c r="N31" s="36">
        <v>2941</v>
      </c>
      <c r="O31" s="36">
        <v>14925</v>
      </c>
      <c r="P31" s="21">
        <v>96</v>
      </c>
      <c r="Q31" s="36">
        <f t="shared" si="1"/>
        <v>2988.3384464751957</v>
      </c>
      <c r="R31" s="37">
        <f t="shared" si="2"/>
        <v>3735.4230580939948</v>
      </c>
      <c r="S31" s="37">
        <f t="shared" si="3"/>
        <v>3586.0061357702348</v>
      </c>
    </row>
    <row r="32" spans="1:19" x14ac:dyDescent="0.2">
      <c r="A32" s="21" t="s">
        <v>943</v>
      </c>
      <c r="B32" s="21" t="s">
        <v>985</v>
      </c>
      <c r="C32" s="22" t="s">
        <v>915</v>
      </c>
      <c r="D32" s="23" t="s">
        <v>496</v>
      </c>
      <c r="E32" s="22" t="s">
        <v>887</v>
      </c>
      <c r="F32" s="36">
        <v>3032</v>
      </c>
      <c r="G32" s="36">
        <v>106185</v>
      </c>
      <c r="H32" s="36">
        <v>3699</v>
      </c>
      <c r="I32" s="36">
        <v>39387</v>
      </c>
      <c r="J32" s="36">
        <v>76147</v>
      </c>
      <c r="K32" s="36">
        <v>17773</v>
      </c>
      <c r="L32" s="36">
        <v>30807</v>
      </c>
      <c r="M32" s="36">
        <v>12444</v>
      </c>
      <c r="N32" s="36">
        <v>4405</v>
      </c>
      <c r="O32" s="36">
        <v>17236</v>
      </c>
      <c r="P32" s="21">
        <v>96</v>
      </c>
      <c r="Q32" s="36">
        <f t="shared" si="1"/>
        <v>2988.3384464751957</v>
      </c>
      <c r="R32" s="37">
        <f t="shared" si="2"/>
        <v>3735.4230580939948</v>
      </c>
      <c r="S32" s="37">
        <f t="shared" si="3"/>
        <v>3586.0061357702348</v>
      </c>
    </row>
    <row r="33" spans="1:19" x14ac:dyDescent="0.2">
      <c r="A33" s="21" t="s">
        <v>943</v>
      </c>
      <c r="B33" s="21" t="s">
        <v>985</v>
      </c>
      <c r="C33" s="22" t="s">
        <v>915</v>
      </c>
      <c r="D33" s="23" t="s">
        <v>497</v>
      </c>
      <c r="E33" s="22" t="s">
        <v>887</v>
      </c>
      <c r="F33" s="36">
        <v>2821</v>
      </c>
      <c r="G33" s="36">
        <v>115877</v>
      </c>
      <c r="H33" s="36">
        <v>5023</v>
      </c>
      <c r="I33" s="36">
        <v>35349</v>
      </c>
      <c r="J33" s="36">
        <v>49579</v>
      </c>
      <c r="K33" s="36">
        <v>19890</v>
      </c>
      <c r="L33" s="36">
        <v>27158</v>
      </c>
      <c r="M33" s="36">
        <v>8679</v>
      </c>
      <c r="N33" s="36">
        <v>4067</v>
      </c>
      <c r="O33" s="36">
        <v>14625</v>
      </c>
      <c r="P33" s="21">
        <v>85</v>
      </c>
      <c r="Q33" s="36">
        <f t="shared" si="1"/>
        <v>2988.3384464751957</v>
      </c>
      <c r="R33" s="37">
        <f t="shared" si="2"/>
        <v>3735.4230580939948</v>
      </c>
      <c r="S33" s="37">
        <f t="shared" si="3"/>
        <v>3586.0061357702348</v>
      </c>
    </row>
    <row r="34" spans="1:19" x14ac:dyDescent="0.2">
      <c r="A34" s="21" t="s">
        <v>943</v>
      </c>
      <c r="B34" s="21" t="s">
        <v>985</v>
      </c>
      <c r="C34" s="22" t="s">
        <v>915</v>
      </c>
      <c r="D34" s="23" t="s">
        <v>498</v>
      </c>
      <c r="E34" s="22" t="s">
        <v>887</v>
      </c>
      <c r="F34" s="36">
        <v>3957</v>
      </c>
      <c r="G34" s="36">
        <v>84149</v>
      </c>
      <c r="H34" s="36">
        <v>4859</v>
      </c>
      <c r="I34" s="36">
        <v>27307</v>
      </c>
      <c r="J34" s="36">
        <v>57137</v>
      </c>
      <c r="K34" s="36">
        <v>15436</v>
      </c>
      <c r="L34" s="36">
        <v>26099</v>
      </c>
      <c r="M34" s="36">
        <v>7596</v>
      </c>
      <c r="N34" s="36">
        <v>3622</v>
      </c>
      <c r="O34" s="36">
        <v>12879</v>
      </c>
      <c r="P34" s="21">
        <v>96</v>
      </c>
      <c r="Q34" s="36">
        <f t="shared" si="1"/>
        <v>2988.3384464751957</v>
      </c>
      <c r="R34" s="37">
        <f t="shared" si="2"/>
        <v>3735.4230580939948</v>
      </c>
      <c r="S34" s="37">
        <f t="shared" si="3"/>
        <v>3586.0061357702348</v>
      </c>
    </row>
    <row r="35" spans="1:19" x14ac:dyDescent="0.2">
      <c r="A35" s="21" t="s">
        <v>943</v>
      </c>
      <c r="B35" s="21" t="s">
        <v>989</v>
      </c>
      <c r="C35" s="22" t="s">
        <v>915</v>
      </c>
      <c r="D35" s="23" t="s">
        <v>525</v>
      </c>
      <c r="E35" s="22" t="s">
        <v>887</v>
      </c>
      <c r="F35" s="36">
        <v>839</v>
      </c>
      <c r="G35" s="36">
        <v>106577</v>
      </c>
      <c r="H35" s="36">
        <v>4229</v>
      </c>
      <c r="I35" s="36">
        <v>43894</v>
      </c>
      <c r="J35" s="36">
        <v>70500</v>
      </c>
      <c r="K35" s="36">
        <v>17645</v>
      </c>
      <c r="L35" s="36">
        <v>34845</v>
      </c>
      <c r="M35" s="36">
        <v>5593</v>
      </c>
      <c r="N35" s="36">
        <v>4132</v>
      </c>
      <c r="O35" s="36">
        <v>20178</v>
      </c>
      <c r="P35" s="21">
        <v>83</v>
      </c>
      <c r="Q35" s="36">
        <f t="shared" si="1"/>
        <v>2988.3384464751957</v>
      </c>
      <c r="R35" s="37">
        <f t="shared" si="2"/>
        <v>3735.4230580939948</v>
      </c>
      <c r="S35" s="37">
        <f t="shared" si="3"/>
        <v>3586.0061357702348</v>
      </c>
    </row>
    <row r="36" spans="1:19" x14ac:dyDescent="0.2">
      <c r="A36" s="21" t="s">
        <v>943</v>
      </c>
      <c r="B36" s="21" t="s">
        <v>989</v>
      </c>
      <c r="C36" s="22" t="s">
        <v>915</v>
      </c>
      <c r="D36" s="23" t="s">
        <v>526</v>
      </c>
      <c r="E36" s="22" t="s">
        <v>887</v>
      </c>
      <c r="F36" s="36">
        <v>3309</v>
      </c>
      <c r="G36" s="36">
        <v>92282</v>
      </c>
      <c r="H36" s="36">
        <v>2323</v>
      </c>
      <c r="I36" s="36">
        <v>35689</v>
      </c>
      <c r="J36" s="36">
        <v>53859</v>
      </c>
      <c r="K36" s="36">
        <v>15446</v>
      </c>
      <c r="L36" s="36">
        <v>20159</v>
      </c>
      <c r="M36" s="36">
        <v>12797</v>
      </c>
      <c r="N36" s="36">
        <v>3781</v>
      </c>
      <c r="O36" s="36">
        <v>14228</v>
      </c>
      <c r="P36" s="21">
        <v>96</v>
      </c>
      <c r="Q36" s="36">
        <f t="shared" si="1"/>
        <v>2988.3384464751957</v>
      </c>
      <c r="R36" s="37">
        <f t="shared" si="2"/>
        <v>3735.4230580939948</v>
      </c>
      <c r="S36" s="37">
        <f t="shared" si="3"/>
        <v>3586.0061357702348</v>
      </c>
    </row>
    <row r="37" spans="1:19" x14ac:dyDescent="0.2">
      <c r="A37" s="21" t="s">
        <v>943</v>
      </c>
      <c r="B37" s="21" t="s">
        <v>989</v>
      </c>
      <c r="C37" s="22" t="s">
        <v>915</v>
      </c>
      <c r="D37" s="23" t="s">
        <v>527</v>
      </c>
      <c r="E37" s="22" t="s">
        <v>887</v>
      </c>
      <c r="F37" s="36">
        <v>1252</v>
      </c>
      <c r="G37" s="36">
        <v>92727</v>
      </c>
      <c r="H37" s="36">
        <v>2682</v>
      </c>
      <c r="I37" s="36">
        <v>29909</v>
      </c>
      <c r="J37" s="36">
        <v>38425</v>
      </c>
      <c r="K37" s="36">
        <v>11349</v>
      </c>
      <c r="L37" s="36">
        <v>36057</v>
      </c>
      <c r="M37" s="36">
        <v>8292</v>
      </c>
      <c r="N37" s="36">
        <v>4712</v>
      </c>
      <c r="O37" s="36">
        <v>10226</v>
      </c>
      <c r="P37" s="21">
        <v>95</v>
      </c>
      <c r="Q37" s="36">
        <f t="shared" si="1"/>
        <v>2988.3384464751957</v>
      </c>
      <c r="R37" s="37">
        <f t="shared" si="2"/>
        <v>3735.4230580939948</v>
      </c>
      <c r="S37" s="37">
        <f t="shared" si="3"/>
        <v>3586.0061357702348</v>
      </c>
    </row>
    <row r="38" spans="1:19" x14ac:dyDescent="0.2">
      <c r="A38" s="21" t="s">
        <v>943</v>
      </c>
      <c r="B38" s="21" t="s">
        <v>989</v>
      </c>
      <c r="C38" s="22" t="s">
        <v>915</v>
      </c>
      <c r="D38" s="23" t="s">
        <v>528</v>
      </c>
      <c r="E38" s="22" t="s">
        <v>887</v>
      </c>
      <c r="F38" s="36">
        <v>1833</v>
      </c>
      <c r="G38" s="36">
        <v>89163</v>
      </c>
      <c r="H38" s="36">
        <v>3884</v>
      </c>
      <c r="I38" s="36">
        <v>30113</v>
      </c>
      <c r="J38" s="36">
        <v>43649</v>
      </c>
      <c r="K38" s="36">
        <v>16627</v>
      </c>
      <c r="L38" s="36">
        <v>22471</v>
      </c>
      <c r="M38" s="36">
        <v>5006</v>
      </c>
      <c r="N38" s="36">
        <v>3720</v>
      </c>
      <c r="O38" s="36">
        <v>15440</v>
      </c>
      <c r="P38" s="21">
        <v>84</v>
      </c>
      <c r="Q38" s="36">
        <f t="shared" si="1"/>
        <v>2988.3384464751957</v>
      </c>
      <c r="R38" s="37">
        <f t="shared" si="2"/>
        <v>3735.4230580939948</v>
      </c>
      <c r="S38" s="37">
        <f t="shared" si="3"/>
        <v>3586.0061357702348</v>
      </c>
    </row>
    <row r="39" spans="1:19" x14ac:dyDescent="0.2">
      <c r="A39" s="21" t="s">
        <v>943</v>
      </c>
      <c r="B39" s="21" t="s">
        <v>1003</v>
      </c>
      <c r="C39" s="22" t="s">
        <v>915</v>
      </c>
      <c r="D39" s="23" t="s">
        <v>641</v>
      </c>
      <c r="E39" s="22" t="s">
        <v>887</v>
      </c>
      <c r="F39" s="36">
        <v>2475</v>
      </c>
      <c r="G39" s="36">
        <v>84524</v>
      </c>
      <c r="H39" s="36">
        <v>3269</v>
      </c>
      <c r="I39" s="36">
        <v>24386</v>
      </c>
      <c r="J39" s="36">
        <v>29502</v>
      </c>
      <c r="K39" s="36">
        <v>10498</v>
      </c>
      <c r="L39" s="36">
        <v>18979</v>
      </c>
      <c r="M39" s="36">
        <v>17480</v>
      </c>
      <c r="N39" s="36">
        <v>6474</v>
      </c>
      <c r="O39" s="36">
        <v>18572</v>
      </c>
      <c r="P39" s="21">
        <v>84</v>
      </c>
      <c r="Q39" s="36">
        <f t="shared" si="1"/>
        <v>2988.3384464751957</v>
      </c>
      <c r="R39" s="37">
        <f t="shared" si="2"/>
        <v>3735.4230580939948</v>
      </c>
      <c r="S39" s="37">
        <f t="shared" si="3"/>
        <v>3586.0061357702348</v>
      </c>
    </row>
    <row r="40" spans="1:19" x14ac:dyDescent="0.2">
      <c r="A40" s="21" t="s">
        <v>943</v>
      </c>
      <c r="B40" s="21" t="s">
        <v>1003</v>
      </c>
      <c r="C40" s="22" t="s">
        <v>915</v>
      </c>
      <c r="D40" s="23" t="s">
        <v>642</v>
      </c>
      <c r="E40" s="22" t="s">
        <v>887</v>
      </c>
      <c r="F40" s="36">
        <v>2231</v>
      </c>
      <c r="G40" s="36">
        <v>71279</v>
      </c>
      <c r="H40" s="36">
        <v>2008</v>
      </c>
      <c r="I40" s="36">
        <v>26412</v>
      </c>
      <c r="J40" s="36">
        <v>44049</v>
      </c>
      <c r="K40" s="36">
        <v>8856</v>
      </c>
      <c r="L40" s="36">
        <v>21938</v>
      </c>
      <c r="M40" s="36">
        <v>4756</v>
      </c>
      <c r="N40" s="36">
        <v>5410</v>
      </c>
      <c r="O40" s="36">
        <v>15529</v>
      </c>
      <c r="P40" s="21">
        <v>84</v>
      </c>
      <c r="Q40" s="36">
        <f t="shared" si="1"/>
        <v>2988.3384464751957</v>
      </c>
      <c r="R40" s="37">
        <f t="shared" si="2"/>
        <v>3735.4230580939948</v>
      </c>
      <c r="S40" s="37">
        <f t="shared" si="3"/>
        <v>3586.0061357702348</v>
      </c>
    </row>
    <row r="41" spans="1:19" x14ac:dyDescent="0.2">
      <c r="A41" s="21" t="s">
        <v>943</v>
      </c>
      <c r="B41" s="21" t="s">
        <v>1015</v>
      </c>
      <c r="C41" s="22" t="s">
        <v>915</v>
      </c>
      <c r="D41" s="23" t="s">
        <v>713</v>
      </c>
      <c r="E41" s="22" t="s">
        <v>887</v>
      </c>
      <c r="F41" s="36">
        <v>652</v>
      </c>
      <c r="G41" s="36">
        <v>63017</v>
      </c>
      <c r="H41" s="36">
        <v>2553</v>
      </c>
      <c r="I41" s="36">
        <v>20574</v>
      </c>
      <c r="J41" s="36">
        <v>38025</v>
      </c>
      <c r="K41" s="36">
        <v>10656</v>
      </c>
      <c r="L41" s="36">
        <v>31838</v>
      </c>
      <c r="M41" s="36">
        <v>5821</v>
      </c>
      <c r="N41" s="36">
        <v>8025</v>
      </c>
      <c r="O41" s="36">
        <v>20744</v>
      </c>
      <c r="P41" s="21">
        <v>84</v>
      </c>
      <c r="Q41" s="36">
        <f t="shared" si="1"/>
        <v>2988.3384464751957</v>
      </c>
      <c r="R41" s="37">
        <f t="shared" si="2"/>
        <v>3735.4230580939948</v>
      </c>
      <c r="S41" s="37">
        <f t="shared" si="3"/>
        <v>3586.0061357702348</v>
      </c>
    </row>
    <row r="42" spans="1:19" x14ac:dyDescent="0.2">
      <c r="A42" s="21" t="s">
        <v>943</v>
      </c>
      <c r="B42" s="21" t="s">
        <v>1015</v>
      </c>
      <c r="C42" s="22" t="s">
        <v>915</v>
      </c>
      <c r="D42" s="23" t="s">
        <v>714</v>
      </c>
      <c r="E42" s="22" t="s">
        <v>887</v>
      </c>
      <c r="F42" s="36">
        <v>5272</v>
      </c>
      <c r="G42" s="36">
        <v>139417</v>
      </c>
      <c r="H42" s="36">
        <v>7024</v>
      </c>
      <c r="I42" s="36">
        <v>32824</v>
      </c>
      <c r="J42" s="36">
        <v>80632</v>
      </c>
      <c r="K42" s="36">
        <v>25152</v>
      </c>
      <c r="L42" s="36">
        <v>37608</v>
      </c>
      <c r="M42" s="36">
        <v>16223</v>
      </c>
      <c r="N42" s="36">
        <v>4905</v>
      </c>
      <c r="O42" s="36">
        <v>18266</v>
      </c>
      <c r="P42" s="21">
        <v>82</v>
      </c>
      <c r="Q42" s="36">
        <f t="shared" si="1"/>
        <v>2988.3384464751957</v>
      </c>
      <c r="R42" s="37">
        <f t="shared" si="2"/>
        <v>3735.4230580939948</v>
      </c>
      <c r="S42" s="37">
        <f t="shared" si="3"/>
        <v>3586.0061357702348</v>
      </c>
    </row>
    <row r="43" spans="1:19" x14ac:dyDescent="0.2">
      <c r="A43" s="21" t="s">
        <v>943</v>
      </c>
      <c r="B43" s="21" t="s">
        <v>1015</v>
      </c>
      <c r="C43" s="22" t="s">
        <v>915</v>
      </c>
      <c r="D43" s="23" t="s">
        <v>715</v>
      </c>
      <c r="E43" s="22" t="s">
        <v>887</v>
      </c>
      <c r="F43" s="36">
        <v>2892</v>
      </c>
      <c r="G43" s="36">
        <v>80637</v>
      </c>
      <c r="H43" s="36">
        <v>3978</v>
      </c>
      <c r="I43" s="36">
        <v>29677</v>
      </c>
      <c r="J43" s="36">
        <v>42930</v>
      </c>
      <c r="K43" s="36">
        <v>13728</v>
      </c>
      <c r="L43" s="36">
        <v>20182</v>
      </c>
      <c r="M43" s="36">
        <v>6457</v>
      </c>
      <c r="N43" s="36">
        <v>4510</v>
      </c>
      <c r="O43" s="36">
        <v>16021</v>
      </c>
      <c r="P43" s="21">
        <v>84</v>
      </c>
      <c r="Q43" s="36">
        <f t="shared" si="1"/>
        <v>2988.3384464751957</v>
      </c>
      <c r="R43" s="37">
        <f t="shared" si="2"/>
        <v>3735.4230580939948</v>
      </c>
      <c r="S43" s="37">
        <f t="shared" si="3"/>
        <v>3586.0061357702348</v>
      </c>
    </row>
    <row r="45" spans="1:19" x14ac:dyDescent="0.2">
      <c r="E45" s="35" t="s">
        <v>1036</v>
      </c>
      <c r="F45" s="15">
        <f>SUM(F12:F43)</f>
        <v>97140</v>
      </c>
      <c r="G45" s="15">
        <f t="shared" ref="G45:P45" si="4">SUM(G12:G43)</f>
        <v>3292824</v>
      </c>
      <c r="H45" s="15">
        <f t="shared" si="4"/>
        <v>127160</v>
      </c>
      <c r="I45" s="15">
        <f t="shared" si="4"/>
        <v>1082394</v>
      </c>
      <c r="J45" s="15">
        <f t="shared" si="4"/>
        <v>1892412</v>
      </c>
      <c r="K45" s="15">
        <f t="shared" si="4"/>
        <v>535657</v>
      </c>
      <c r="L45" s="15">
        <f t="shared" si="4"/>
        <v>913064</v>
      </c>
      <c r="M45" s="15">
        <f t="shared" si="4"/>
        <v>306345</v>
      </c>
      <c r="N45" s="15">
        <f t="shared" si="4"/>
        <v>169656</v>
      </c>
      <c r="O45" s="15">
        <f t="shared" si="4"/>
        <v>545337</v>
      </c>
      <c r="P45" s="15">
        <f t="shared" si="4"/>
        <v>3064</v>
      </c>
    </row>
    <row r="46" spans="1:19" ht="11.25" customHeight="1" x14ac:dyDescent="0.2">
      <c r="E46" s="35" t="s">
        <v>1035</v>
      </c>
      <c r="F46" s="16">
        <v>3</v>
      </c>
      <c r="G46" s="16">
        <v>1</v>
      </c>
      <c r="H46" s="16">
        <v>1</v>
      </c>
      <c r="I46" s="16">
        <v>1</v>
      </c>
      <c r="J46" s="16">
        <v>1</v>
      </c>
      <c r="K46" s="16">
        <v>1</v>
      </c>
      <c r="L46" s="16">
        <v>1</v>
      </c>
      <c r="M46" s="16">
        <v>1</v>
      </c>
      <c r="N46" s="16">
        <v>1</v>
      </c>
      <c r="O46" s="16">
        <v>1</v>
      </c>
      <c r="P46" s="17"/>
    </row>
    <row r="47" spans="1:19" x14ac:dyDescent="0.2">
      <c r="E47" s="35" t="s">
        <v>1038</v>
      </c>
      <c r="F47" s="15">
        <f>F46*F45</f>
        <v>291420</v>
      </c>
      <c r="G47" s="15">
        <f t="shared" ref="G47:O47" si="5">G46*G45</f>
        <v>3292824</v>
      </c>
      <c r="H47" s="15">
        <f t="shared" si="5"/>
        <v>127160</v>
      </c>
      <c r="I47" s="15">
        <f t="shared" si="5"/>
        <v>1082394</v>
      </c>
      <c r="J47" s="15">
        <f t="shared" si="5"/>
        <v>1892412</v>
      </c>
      <c r="K47" s="15">
        <f t="shared" si="5"/>
        <v>535657</v>
      </c>
      <c r="L47" s="15">
        <f t="shared" si="5"/>
        <v>913064</v>
      </c>
      <c r="M47" s="15">
        <f t="shared" si="5"/>
        <v>306345</v>
      </c>
      <c r="N47" s="15">
        <f t="shared" si="5"/>
        <v>169656</v>
      </c>
      <c r="O47" s="15">
        <f t="shared" si="5"/>
        <v>545337</v>
      </c>
      <c r="P47" s="17"/>
    </row>
    <row r="49" spans="5:7" x14ac:dyDescent="0.2">
      <c r="E49" s="35" t="s">
        <v>1039</v>
      </c>
      <c r="F49" s="14">
        <f>SUM(F47:O47)</f>
        <v>9156269</v>
      </c>
    </row>
    <row r="50" spans="5:7" x14ac:dyDescent="0.2">
      <c r="E50" s="35" t="s">
        <v>1040</v>
      </c>
      <c r="F50" s="14">
        <f>P45</f>
        <v>3064</v>
      </c>
    </row>
    <row r="52" spans="5:7" x14ac:dyDescent="0.2">
      <c r="E52" s="20" t="s">
        <v>1037</v>
      </c>
      <c r="F52" s="18">
        <f>F49/F50</f>
        <v>2988.3384464751957</v>
      </c>
      <c r="G52" s="19" t="s">
        <v>1041</v>
      </c>
    </row>
    <row r="54" spans="5:7" x14ac:dyDescent="0.2">
      <c r="E54" s="30" t="s">
        <v>1043</v>
      </c>
      <c r="F54" s="31">
        <f>F52*1.25</f>
        <v>3735.4230580939948</v>
      </c>
      <c r="G54" s="32" t="s">
        <v>1041</v>
      </c>
    </row>
    <row r="55" spans="5:7" x14ac:dyDescent="0.2">
      <c r="E55" s="30" t="s">
        <v>1044</v>
      </c>
      <c r="F55" s="33">
        <f>F52*1.2</f>
        <v>3586.0061357702348</v>
      </c>
      <c r="G5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4 D56:D1048576">
    <cfRule type="duplicateValues" dxfId="169" priority="5"/>
  </conditionalFormatting>
  <conditionalFormatting sqref="D12:D43">
    <cfRule type="duplicateValues" dxfId="168" priority="4"/>
  </conditionalFormatting>
  <conditionalFormatting sqref="D45:D55">
    <cfRule type="duplicateValues" dxfId="167" priority="3"/>
  </conditionalFormatting>
  <conditionalFormatting sqref="D1:D9">
    <cfRule type="duplicateValues" dxfId="166" priority="2"/>
  </conditionalFormatting>
  <conditionalFormatting sqref="D10">
    <cfRule type="duplicateValues" dxfId="16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3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31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17.42578125" style="9" bestFit="1" customWidth="1"/>
    <col min="3" max="3" width="8" style="5" bestFit="1" customWidth="1"/>
    <col min="4" max="4" width="29.2851562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914</v>
      </c>
      <c r="D12" s="23" t="s">
        <v>194</v>
      </c>
      <c r="E12" s="22" t="s">
        <v>859</v>
      </c>
      <c r="F12" s="36">
        <v>2878</v>
      </c>
      <c r="G12" s="36">
        <v>71362</v>
      </c>
      <c r="H12" s="36">
        <v>5354</v>
      </c>
      <c r="I12" s="36">
        <v>9106</v>
      </c>
      <c r="J12" s="36">
        <v>27643</v>
      </c>
      <c r="K12" s="36">
        <v>6313</v>
      </c>
      <c r="L12" s="36">
        <v>24972</v>
      </c>
      <c r="M12" s="36">
        <v>16806</v>
      </c>
      <c r="N12" s="36">
        <v>8287</v>
      </c>
      <c r="O12" s="36">
        <v>9317</v>
      </c>
      <c r="P12" s="21">
        <v>79</v>
      </c>
      <c r="Q12" s="36">
        <f>F28</f>
        <v>1291.9413298565842</v>
      </c>
      <c r="R12" s="37">
        <f>F30</f>
        <v>1614.9266623207302</v>
      </c>
      <c r="S12" s="37">
        <f>F31</f>
        <v>1550.3295958279009</v>
      </c>
    </row>
    <row r="13" spans="1:19" x14ac:dyDescent="0.2">
      <c r="A13" s="21" t="s">
        <v>943</v>
      </c>
      <c r="B13" s="21" t="s">
        <v>944</v>
      </c>
      <c r="C13" s="22" t="s">
        <v>914</v>
      </c>
      <c r="D13" s="23" t="s">
        <v>195</v>
      </c>
      <c r="E13" s="22" t="s">
        <v>859</v>
      </c>
      <c r="F13" s="36">
        <v>1571</v>
      </c>
      <c r="G13" s="36">
        <v>48256</v>
      </c>
      <c r="H13" s="36">
        <v>3466</v>
      </c>
      <c r="I13" s="36">
        <v>5537</v>
      </c>
      <c r="J13" s="36">
        <v>23803</v>
      </c>
      <c r="K13" s="36">
        <v>4524</v>
      </c>
      <c r="L13" s="36">
        <v>2939</v>
      </c>
      <c r="M13" s="36">
        <v>11670</v>
      </c>
      <c r="N13" s="36">
        <v>5370</v>
      </c>
      <c r="O13" s="36">
        <v>7606</v>
      </c>
      <c r="P13" s="21">
        <v>102</v>
      </c>
      <c r="Q13" s="36">
        <f>Q12</f>
        <v>1291.9413298565842</v>
      </c>
      <c r="R13" s="37">
        <f>R12</f>
        <v>1614.9266623207302</v>
      </c>
      <c r="S13" s="37">
        <f>S12</f>
        <v>1550.3295958279009</v>
      </c>
    </row>
    <row r="14" spans="1:19" x14ac:dyDescent="0.2">
      <c r="A14" s="21" t="s">
        <v>943</v>
      </c>
      <c r="B14" s="21" t="s">
        <v>980</v>
      </c>
      <c r="C14" s="22" t="s">
        <v>914</v>
      </c>
      <c r="D14" s="23" t="s">
        <v>446</v>
      </c>
      <c r="E14" s="22" t="s">
        <v>859</v>
      </c>
      <c r="F14" s="36">
        <v>2690</v>
      </c>
      <c r="G14" s="36">
        <v>65231</v>
      </c>
      <c r="H14" s="36">
        <v>6587</v>
      </c>
      <c r="I14" s="36">
        <v>5679</v>
      </c>
      <c r="J14" s="36">
        <v>32880</v>
      </c>
      <c r="K14" s="36">
        <v>6233</v>
      </c>
      <c r="L14" s="36">
        <v>7512</v>
      </c>
      <c r="M14" s="36">
        <v>14521</v>
      </c>
      <c r="N14" s="36">
        <v>8669</v>
      </c>
      <c r="O14" s="36">
        <v>8910</v>
      </c>
      <c r="P14" s="21">
        <v>99</v>
      </c>
      <c r="Q14" s="36">
        <f t="shared" ref="Q14:S14" si="0">Q13</f>
        <v>1291.9413298565842</v>
      </c>
      <c r="R14" s="37">
        <f t="shared" si="0"/>
        <v>1614.9266623207302</v>
      </c>
      <c r="S14" s="37">
        <f t="shared" si="0"/>
        <v>1550.3295958279009</v>
      </c>
    </row>
    <row r="15" spans="1:19" x14ac:dyDescent="0.2">
      <c r="A15" s="21" t="s">
        <v>943</v>
      </c>
      <c r="B15" s="21" t="s">
        <v>980</v>
      </c>
      <c r="C15" s="22" t="s">
        <v>914</v>
      </c>
      <c r="D15" s="23" t="s">
        <v>447</v>
      </c>
      <c r="E15" s="22" t="s">
        <v>859</v>
      </c>
      <c r="F15" s="36">
        <v>2092</v>
      </c>
      <c r="G15" s="36">
        <v>45638</v>
      </c>
      <c r="H15" s="36">
        <v>3093</v>
      </c>
      <c r="I15" s="36">
        <v>3577</v>
      </c>
      <c r="J15" s="36">
        <v>22713</v>
      </c>
      <c r="K15" s="36">
        <v>4475</v>
      </c>
      <c r="L15" s="36">
        <v>19553</v>
      </c>
      <c r="M15" s="36">
        <v>11246</v>
      </c>
      <c r="N15" s="36">
        <v>4818</v>
      </c>
      <c r="O15" s="36">
        <v>4813</v>
      </c>
      <c r="P15" s="21">
        <v>85</v>
      </c>
      <c r="Q15" s="36">
        <f t="shared" ref="Q15:Q19" si="1">Q14</f>
        <v>1291.9413298565842</v>
      </c>
      <c r="R15" s="37">
        <f t="shared" ref="R15:R19" si="2">R14</f>
        <v>1614.9266623207302</v>
      </c>
      <c r="S15" s="37">
        <f t="shared" ref="S15:S19" si="3">S14</f>
        <v>1550.3295958279009</v>
      </c>
    </row>
    <row r="16" spans="1:19" x14ac:dyDescent="0.2">
      <c r="A16" s="21" t="s">
        <v>943</v>
      </c>
      <c r="B16" s="21" t="s">
        <v>985</v>
      </c>
      <c r="C16" s="22" t="s">
        <v>914</v>
      </c>
      <c r="D16" s="23" t="s">
        <v>493</v>
      </c>
      <c r="E16" s="22" t="s">
        <v>859</v>
      </c>
      <c r="F16" s="36">
        <v>1816</v>
      </c>
      <c r="G16" s="36">
        <v>56559</v>
      </c>
      <c r="H16" s="36">
        <v>3392</v>
      </c>
      <c r="I16" s="36">
        <v>2883</v>
      </c>
      <c r="J16" s="36">
        <v>14145</v>
      </c>
      <c r="K16" s="36">
        <v>6098</v>
      </c>
      <c r="L16" s="36">
        <v>11303</v>
      </c>
      <c r="M16" s="36">
        <v>11935</v>
      </c>
      <c r="N16" s="36">
        <v>5198</v>
      </c>
      <c r="O16" s="36">
        <v>6029</v>
      </c>
      <c r="P16" s="21">
        <v>132</v>
      </c>
      <c r="Q16" s="36">
        <f t="shared" si="1"/>
        <v>1291.9413298565842</v>
      </c>
      <c r="R16" s="37">
        <f t="shared" si="2"/>
        <v>1614.9266623207302</v>
      </c>
      <c r="S16" s="37">
        <f t="shared" si="3"/>
        <v>1550.3295958279009</v>
      </c>
    </row>
    <row r="17" spans="1:19" x14ac:dyDescent="0.2">
      <c r="A17" s="21" t="s">
        <v>943</v>
      </c>
      <c r="B17" s="21" t="s">
        <v>985</v>
      </c>
      <c r="C17" s="22" t="s">
        <v>914</v>
      </c>
      <c r="D17" s="23" t="s">
        <v>494</v>
      </c>
      <c r="E17" s="22" t="s">
        <v>859</v>
      </c>
      <c r="F17" s="36">
        <v>1802</v>
      </c>
      <c r="G17" s="36">
        <v>64576</v>
      </c>
      <c r="H17" s="36">
        <v>4508</v>
      </c>
      <c r="I17" s="36">
        <v>15921</v>
      </c>
      <c r="J17" s="36">
        <v>26115</v>
      </c>
      <c r="K17" s="36">
        <v>5825</v>
      </c>
      <c r="L17" s="36">
        <v>9142</v>
      </c>
      <c r="M17" s="36">
        <v>21142</v>
      </c>
      <c r="N17" s="36">
        <v>5575</v>
      </c>
      <c r="O17" s="36">
        <v>9673</v>
      </c>
      <c r="P17" s="21">
        <v>140</v>
      </c>
      <c r="Q17" s="36">
        <f t="shared" si="1"/>
        <v>1291.9413298565842</v>
      </c>
      <c r="R17" s="37">
        <f t="shared" si="2"/>
        <v>1614.9266623207302</v>
      </c>
      <c r="S17" s="37">
        <f t="shared" si="3"/>
        <v>1550.3295958279009</v>
      </c>
    </row>
    <row r="18" spans="1:19" x14ac:dyDescent="0.2">
      <c r="A18" s="21" t="s">
        <v>943</v>
      </c>
      <c r="B18" s="21" t="s">
        <v>1015</v>
      </c>
      <c r="C18" s="22" t="s">
        <v>914</v>
      </c>
      <c r="D18" s="23" t="s">
        <v>711</v>
      </c>
      <c r="E18" s="22" t="s">
        <v>859</v>
      </c>
      <c r="F18" s="36">
        <v>915</v>
      </c>
      <c r="G18" s="36">
        <v>16423</v>
      </c>
      <c r="H18" s="36">
        <v>1286</v>
      </c>
      <c r="I18" s="36">
        <v>1824</v>
      </c>
      <c r="J18" s="36">
        <v>8376</v>
      </c>
      <c r="K18" s="36">
        <v>1651</v>
      </c>
      <c r="L18" s="36">
        <v>1275</v>
      </c>
      <c r="M18" s="36">
        <v>4857</v>
      </c>
      <c r="N18" s="36">
        <v>2401</v>
      </c>
      <c r="O18" s="36">
        <v>1257</v>
      </c>
      <c r="P18" s="21">
        <v>72</v>
      </c>
      <c r="Q18" s="36">
        <f t="shared" si="1"/>
        <v>1291.9413298565842</v>
      </c>
      <c r="R18" s="37">
        <f t="shared" si="2"/>
        <v>1614.9266623207302</v>
      </c>
      <c r="S18" s="37">
        <f t="shared" si="3"/>
        <v>1550.3295958279009</v>
      </c>
    </row>
    <row r="19" spans="1:19" x14ac:dyDescent="0.2">
      <c r="A19" s="21" t="s">
        <v>943</v>
      </c>
      <c r="B19" s="21" t="s">
        <v>1015</v>
      </c>
      <c r="C19" s="22" t="s">
        <v>914</v>
      </c>
      <c r="D19" s="23" t="s">
        <v>712</v>
      </c>
      <c r="E19" s="22" t="s">
        <v>859</v>
      </c>
      <c r="F19" s="36">
        <v>961</v>
      </c>
      <c r="G19" s="36">
        <v>22275</v>
      </c>
      <c r="H19" s="36">
        <v>1307</v>
      </c>
      <c r="I19" s="36">
        <v>1342</v>
      </c>
      <c r="J19" s="36">
        <v>9978</v>
      </c>
      <c r="K19" s="36">
        <v>2068</v>
      </c>
      <c r="L19" s="36">
        <v>8250</v>
      </c>
      <c r="M19" s="36">
        <v>7985</v>
      </c>
      <c r="N19" s="36">
        <v>3292</v>
      </c>
      <c r="O19" s="36">
        <v>2399</v>
      </c>
      <c r="P19" s="21">
        <v>58</v>
      </c>
      <c r="Q19" s="36">
        <f t="shared" si="1"/>
        <v>1291.9413298565842</v>
      </c>
      <c r="R19" s="37">
        <f t="shared" si="2"/>
        <v>1614.9266623207302</v>
      </c>
      <c r="S19" s="37">
        <f t="shared" si="3"/>
        <v>1550.3295958279009</v>
      </c>
    </row>
    <row r="21" spans="1:19" x14ac:dyDescent="0.2">
      <c r="E21" s="35" t="s">
        <v>1036</v>
      </c>
      <c r="F21" s="15">
        <f>SUM(F12:F19)</f>
        <v>14725</v>
      </c>
      <c r="G21" s="15">
        <f t="shared" ref="G21:P21" si="4">SUM(G12:G19)</f>
        <v>390320</v>
      </c>
      <c r="H21" s="15">
        <f t="shared" si="4"/>
        <v>28993</v>
      </c>
      <c r="I21" s="15">
        <f t="shared" si="4"/>
        <v>45869</v>
      </c>
      <c r="J21" s="15">
        <f t="shared" si="4"/>
        <v>165653</v>
      </c>
      <c r="K21" s="15">
        <f t="shared" si="4"/>
        <v>37187</v>
      </c>
      <c r="L21" s="15">
        <f t="shared" si="4"/>
        <v>84946</v>
      </c>
      <c r="M21" s="15">
        <f t="shared" si="4"/>
        <v>100162</v>
      </c>
      <c r="N21" s="15">
        <f t="shared" si="4"/>
        <v>43610</v>
      </c>
      <c r="O21" s="15">
        <f t="shared" si="4"/>
        <v>50004</v>
      </c>
      <c r="P21" s="15">
        <f t="shared" si="4"/>
        <v>767</v>
      </c>
    </row>
    <row r="22" spans="1:19" ht="11.25" customHeight="1" x14ac:dyDescent="0.2">
      <c r="E22" s="35" t="s">
        <v>1035</v>
      </c>
      <c r="F22" s="16">
        <v>3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7"/>
    </row>
    <row r="23" spans="1:19" x14ac:dyDescent="0.2">
      <c r="E23" s="35" t="s">
        <v>1038</v>
      </c>
      <c r="F23" s="15">
        <f>F22*F21</f>
        <v>44175</v>
      </c>
      <c r="G23" s="15">
        <f t="shared" ref="G23:O23" si="5">G22*G21</f>
        <v>390320</v>
      </c>
      <c r="H23" s="15">
        <f t="shared" si="5"/>
        <v>28993</v>
      </c>
      <c r="I23" s="15">
        <f t="shared" si="5"/>
        <v>45869</v>
      </c>
      <c r="J23" s="15">
        <f t="shared" si="5"/>
        <v>165653</v>
      </c>
      <c r="K23" s="15">
        <f t="shared" si="5"/>
        <v>37187</v>
      </c>
      <c r="L23" s="15">
        <f t="shared" si="5"/>
        <v>84946</v>
      </c>
      <c r="M23" s="15">
        <f t="shared" si="5"/>
        <v>100162</v>
      </c>
      <c r="N23" s="15">
        <f t="shared" si="5"/>
        <v>43610</v>
      </c>
      <c r="O23" s="15">
        <f t="shared" si="5"/>
        <v>50004</v>
      </c>
      <c r="P23" s="17"/>
    </row>
    <row r="25" spans="1:19" x14ac:dyDescent="0.2">
      <c r="E25" s="35" t="s">
        <v>1039</v>
      </c>
      <c r="F25" s="14">
        <f>SUM(F23:O23)</f>
        <v>990919</v>
      </c>
    </row>
    <row r="26" spans="1:19" x14ac:dyDescent="0.2">
      <c r="E26" s="35" t="s">
        <v>1040</v>
      </c>
      <c r="F26" s="14">
        <f>P21</f>
        <v>767</v>
      </c>
    </row>
    <row r="28" spans="1:19" x14ac:dyDescent="0.2">
      <c r="E28" s="20" t="s">
        <v>1037</v>
      </c>
      <c r="F28" s="18">
        <f>F25/F26</f>
        <v>1291.9413298565842</v>
      </c>
      <c r="G28" s="19" t="s">
        <v>1041</v>
      </c>
    </row>
    <row r="30" spans="1:19" x14ac:dyDescent="0.2">
      <c r="E30" s="30" t="s">
        <v>1043</v>
      </c>
      <c r="F30" s="31">
        <f>F28*1.25</f>
        <v>1614.9266623207302</v>
      </c>
      <c r="G30" s="32" t="s">
        <v>1041</v>
      </c>
    </row>
    <row r="31" spans="1:19" x14ac:dyDescent="0.2">
      <c r="E31" s="30" t="s">
        <v>1044</v>
      </c>
      <c r="F31" s="33">
        <f>F28*1.2</f>
        <v>1550.3295958279009</v>
      </c>
      <c r="G31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0 D32:D1048576">
    <cfRule type="duplicateValues" dxfId="164" priority="5"/>
  </conditionalFormatting>
  <conditionalFormatting sqref="D12:D19">
    <cfRule type="duplicateValues" dxfId="163" priority="4"/>
  </conditionalFormatting>
  <conditionalFormatting sqref="D21:D31">
    <cfRule type="duplicateValues" dxfId="162" priority="3"/>
  </conditionalFormatting>
  <conditionalFormatting sqref="D1:D9">
    <cfRule type="duplicateValues" dxfId="161" priority="2"/>
  </conditionalFormatting>
  <conditionalFormatting sqref="D10">
    <cfRule type="duplicateValues" dxfId="16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0:S73"/>
  <sheetViews>
    <sheetView showGridLines="0" zoomScaleNormal="100" workbookViewId="0">
      <pane ySplit="11" topLeftCell="A51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85546875" style="9" bestFit="1" customWidth="1"/>
    <col min="2" max="2" width="18.140625" style="9" customWidth="1"/>
    <col min="3" max="3" width="8" style="5" bestFit="1" customWidth="1"/>
    <col min="4" max="4" width="32" style="9" bestFit="1" customWidth="1"/>
    <col min="5" max="5" width="41.5703125" style="5" customWidth="1"/>
    <col min="6" max="6" width="8.5703125" style="10" customWidth="1"/>
    <col min="7" max="7" width="7.5703125" style="10" customWidth="1"/>
    <col min="8" max="8" width="6.7109375" style="10" customWidth="1"/>
    <col min="9" max="9" width="8.140625" style="10" customWidth="1"/>
    <col min="10" max="11" width="7.85546875" style="10" customWidth="1"/>
    <col min="12" max="12" width="7.5703125" style="10" customWidth="1"/>
    <col min="13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943</v>
      </c>
      <c r="B12" s="21" t="s">
        <v>944</v>
      </c>
      <c r="C12" s="22" t="s">
        <v>913</v>
      </c>
      <c r="D12" s="23" t="s">
        <v>190</v>
      </c>
      <c r="E12" s="22" t="s">
        <v>857</v>
      </c>
      <c r="F12" s="36">
        <v>676</v>
      </c>
      <c r="G12" s="36">
        <v>115301</v>
      </c>
      <c r="H12" s="36">
        <v>1902</v>
      </c>
      <c r="I12" s="36">
        <v>45133</v>
      </c>
      <c r="J12" s="36">
        <v>59451</v>
      </c>
      <c r="K12" s="36">
        <v>26181</v>
      </c>
      <c r="L12" s="36">
        <v>36637</v>
      </c>
      <c r="M12" s="36">
        <v>930</v>
      </c>
      <c r="N12" s="36">
        <v>2997</v>
      </c>
      <c r="O12" s="36">
        <v>12058</v>
      </c>
      <c r="P12" s="21">
        <v>137</v>
      </c>
      <c r="Q12" s="36">
        <f>F70</f>
        <v>2504.8034961760573</v>
      </c>
      <c r="R12" s="37">
        <f>F72</f>
        <v>3131.0043702200715</v>
      </c>
      <c r="S12" s="37">
        <f>F73</f>
        <v>3005.7641954112687</v>
      </c>
    </row>
    <row r="13" spans="1:19" x14ac:dyDescent="0.2">
      <c r="A13" s="21" t="s">
        <v>943</v>
      </c>
      <c r="B13" s="21" t="s">
        <v>944</v>
      </c>
      <c r="C13" s="22" t="s">
        <v>913</v>
      </c>
      <c r="D13" s="23" t="s">
        <v>191</v>
      </c>
      <c r="E13" s="22" t="s">
        <v>857</v>
      </c>
      <c r="F13" s="36">
        <v>927</v>
      </c>
      <c r="G13" s="36">
        <v>98975</v>
      </c>
      <c r="H13" s="36">
        <v>1540</v>
      </c>
      <c r="I13" s="36">
        <v>32491</v>
      </c>
      <c r="J13" s="36">
        <v>74724</v>
      </c>
      <c r="K13" s="36">
        <v>16755</v>
      </c>
      <c r="L13" s="36">
        <v>51624</v>
      </c>
      <c r="M13" s="36">
        <v>270</v>
      </c>
      <c r="N13" s="36">
        <v>4076</v>
      </c>
      <c r="O13" s="36">
        <v>13902</v>
      </c>
      <c r="P13" s="21">
        <v>121</v>
      </c>
      <c r="Q13" s="36">
        <f>Q12</f>
        <v>2504.8034961760573</v>
      </c>
      <c r="R13" s="37">
        <f>R12</f>
        <v>3131.0043702200715</v>
      </c>
      <c r="S13" s="37">
        <f>S12</f>
        <v>3005.7641954112687</v>
      </c>
    </row>
    <row r="14" spans="1:19" x14ac:dyDescent="0.2">
      <c r="A14" s="21" t="s">
        <v>943</v>
      </c>
      <c r="B14" s="21" t="s">
        <v>944</v>
      </c>
      <c r="C14" s="22" t="s">
        <v>913</v>
      </c>
      <c r="D14" s="23" t="s">
        <v>192</v>
      </c>
      <c r="E14" s="22" t="s">
        <v>857</v>
      </c>
      <c r="F14" s="36">
        <v>1113</v>
      </c>
      <c r="G14" s="36">
        <v>112378</v>
      </c>
      <c r="H14" s="36">
        <v>1391</v>
      </c>
      <c r="I14" s="36">
        <v>41610</v>
      </c>
      <c r="J14" s="36">
        <v>53496</v>
      </c>
      <c r="K14" s="36">
        <v>24646</v>
      </c>
      <c r="L14" s="36">
        <v>38435</v>
      </c>
      <c r="M14" s="36">
        <v>862</v>
      </c>
      <c r="N14" s="36">
        <v>1567</v>
      </c>
      <c r="O14" s="36">
        <v>7393</v>
      </c>
      <c r="P14" s="21">
        <v>142</v>
      </c>
      <c r="Q14" s="36">
        <f t="shared" ref="Q14:S14" si="0">Q13</f>
        <v>2504.8034961760573</v>
      </c>
      <c r="R14" s="37">
        <f t="shared" si="0"/>
        <v>3131.0043702200715</v>
      </c>
      <c r="S14" s="37">
        <f t="shared" si="0"/>
        <v>3005.7641954112687</v>
      </c>
    </row>
    <row r="15" spans="1:19" x14ac:dyDescent="0.2">
      <c r="A15" s="21" t="s">
        <v>943</v>
      </c>
      <c r="B15" s="21" t="s">
        <v>944</v>
      </c>
      <c r="C15" s="22" t="s">
        <v>913</v>
      </c>
      <c r="D15" s="23" t="s">
        <v>193</v>
      </c>
      <c r="E15" s="22" t="s">
        <v>857</v>
      </c>
      <c r="F15" s="36">
        <v>1927</v>
      </c>
      <c r="G15" s="36">
        <v>110032</v>
      </c>
      <c r="H15" s="36">
        <v>2578</v>
      </c>
      <c r="I15" s="36">
        <v>47418</v>
      </c>
      <c r="J15" s="36">
        <v>55655</v>
      </c>
      <c r="K15" s="36">
        <v>24504</v>
      </c>
      <c r="L15" s="36">
        <v>49711</v>
      </c>
      <c r="M15" s="36">
        <v>658</v>
      </c>
      <c r="N15" s="36">
        <v>2223</v>
      </c>
      <c r="O15" s="36">
        <v>11586</v>
      </c>
      <c r="P15" s="21">
        <v>144</v>
      </c>
      <c r="Q15" s="36">
        <f t="shared" ref="Q15:Q61" si="1">Q14</f>
        <v>2504.8034961760573</v>
      </c>
      <c r="R15" s="37">
        <f t="shared" ref="R15:R61" si="2">R14</f>
        <v>3131.0043702200715</v>
      </c>
      <c r="S15" s="37">
        <f t="shared" ref="S15:S61" si="3">S14</f>
        <v>3005.7641954112687</v>
      </c>
    </row>
    <row r="16" spans="1:19" x14ac:dyDescent="0.2">
      <c r="A16" s="21" t="s">
        <v>943</v>
      </c>
      <c r="B16" s="21" t="s">
        <v>945</v>
      </c>
      <c r="C16" s="22" t="s">
        <v>913</v>
      </c>
      <c r="D16" s="23" t="s">
        <v>204</v>
      </c>
      <c r="E16" s="22" t="s">
        <v>857</v>
      </c>
      <c r="F16" s="36">
        <v>1434</v>
      </c>
      <c r="G16" s="36">
        <v>176790</v>
      </c>
      <c r="H16" s="36">
        <v>3017</v>
      </c>
      <c r="I16" s="36">
        <v>54673</v>
      </c>
      <c r="J16" s="36">
        <v>107126</v>
      </c>
      <c r="K16" s="36">
        <v>45128</v>
      </c>
      <c r="L16" s="36">
        <v>66123</v>
      </c>
      <c r="M16" s="36">
        <v>98</v>
      </c>
      <c r="N16" s="36">
        <v>1049</v>
      </c>
      <c r="O16" s="36">
        <v>3198</v>
      </c>
      <c r="P16" s="21">
        <v>167</v>
      </c>
      <c r="Q16" s="36">
        <f t="shared" si="1"/>
        <v>2504.8034961760573</v>
      </c>
      <c r="R16" s="37">
        <f t="shared" si="2"/>
        <v>3131.0043702200715</v>
      </c>
      <c r="S16" s="37">
        <f t="shared" si="3"/>
        <v>3005.7641954112687</v>
      </c>
    </row>
    <row r="17" spans="1:19" x14ac:dyDescent="0.2">
      <c r="A17" s="21" t="s">
        <v>943</v>
      </c>
      <c r="B17" s="21" t="s">
        <v>945</v>
      </c>
      <c r="C17" s="22" t="s">
        <v>913</v>
      </c>
      <c r="D17" s="23" t="s">
        <v>205</v>
      </c>
      <c r="E17" s="22" t="s">
        <v>857</v>
      </c>
      <c r="F17" s="36">
        <v>589</v>
      </c>
      <c r="G17" s="36">
        <v>92212</v>
      </c>
      <c r="H17" s="36">
        <v>2842</v>
      </c>
      <c r="I17" s="36">
        <v>36386</v>
      </c>
      <c r="J17" s="36">
        <v>108982</v>
      </c>
      <c r="K17" s="36">
        <v>17171</v>
      </c>
      <c r="L17" s="36">
        <v>52827</v>
      </c>
      <c r="M17" s="36">
        <v>462</v>
      </c>
      <c r="N17" s="36">
        <v>1585</v>
      </c>
      <c r="O17" s="36">
        <v>3835</v>
      </c>
      <c r="P17" s="21">
        <v>138</v>
      </c>
      <c r="Q17" s="36">
        <f t="shared" si="1"/>
        <v>2504.8034961760573</v>
      </c>
      <c r="R17" s="37">
        <f t="shared" si="2"/>
        <v>3131.0043702200715</v>
      </c>
      <c r="S17" s="37">
        <f t="shared" si="3"/>
        <v>3005.7641954112687</v>
      </c>
    </row>
    <row r="18" spans="1:19" x14ac:dyDescent="0.2">
      <c r="A18" s="21" t="s">
        <v>943</v>
      </c>
      <c r="B18" s="21" t="s">
        <v>945</v>
      </c>
      <c r="C18" s="22" t="s">
        <v>913</v>
      </c>
      <c r="D18" s="23" t="s">
        <v>206</v>
      </c>
      <c r="E18" s="22" t="s">
        <v>857</v>
      </c>
      <c r="F18" s="36">
        <v>375</v>
      </c>
      <c r="G18" s="36">
        <v>232990</v>
      </c>
      <c r="H18" s="36">
        <v>3228</v>
      </c>
      <c r="I18" s="36">
        <v>65695</v>
      </c>
      <c r="J18" s="36">
        <v>134814</v>
      </c>
      <c r="K18" s="36">
        <v>57288</v>
      </c>
      <c r="L18" s="36">
        <v>39928</v>
      </c>
      <c r="M18" s="36">
        <v>264</v>
      </c>
      <c r="N18" s="36">
        <v>1708</v>
      </c>
      <c r="O18" s="36">
        <v>7083</v>
      </c>
      <c r="P18" s="21">
        <v>145</v>
      </c>
      <c r="Q18" s="36">
        <f t="shared" si="1"/>
        <v>2504.8034961760573</v>
      </c>
      <c r="R18" s="37">
        <f t="shared" si="2"/>
        <v>3131.0043702200715</v>
      </c>
      <c r="S18" s="37">
        <f t="shared" si="3"/>
        <v>3005.7641954112687</v>
      </c>
    </row>
    <row r="19" spans="1:19" x14ac:dyDescent="0.2">
      <c r="A19" s="21" t="s">
        <v>943</v>
      </c>
      <c r="B19" s="21" t="s">
        <v>945</v>
      </c>
      <c r="C19" s="22" t="s">
        <v>913</v>
      </c>
      <c r="D19" s="23" t="s">
        <v>207</v>
      </c>
      <c r="E19" s="22" t="s">
        <v>857</v>
      </c>
      <c r="F19" s="36">
        <v>428</v>
      </c>
      <c r="G19" s="36">
        <v>134586</v>
      </c>
      <c r="H19" s="36">
        <v>2934</v>
      </c>
      <c r="I19" s="36">
        <v>53360</v>
      </c>
      <c r="J19" s="36">
        <v>76762</v>
      </c>
      <c r="K19" s="36">
        <v>30355</v>
      </c>
      <c r="L19" s="36">
        <v>41920</v>
      </c>
      <c r="M19" s="36">
        <v>385</v>
      </c>
      <c r="N19" s="36">
        <v>1447</v>
      </c>
      <c r="O19" s="36">
        <v>6003</v>
      </c>
      <c r="P19" s="21">
        <v>165</v>
      </c>
      <c r="Q19" s="36">
        <f t="shared" si="1"/>
        <v>2504.8034961760573</v>
      </c>
      <c r="R19" s="37">
        <f t="shared" si="2"/>
        <v>3131.0043702200715</v>
      </c>
      <c r="S19" s="37">
        <f t="shared" si="3"/>
        <v>3005.7641954112687</v>
      </c>
    </row>
    <row r="20" spans="1:19" x14ac:dyDescent="0.2">
      <c r="A20" s="21" t="s">
        <v>943</v>
      </c>
      <c r="B20" s="21" t="s">
        <v>945</v>
      </c>
      <c r="C20" s="22" t="s">
        <v>913</v>
      </c>
      <c r="D20" s="23" t="s">
        <v>208</v>
      </c>
      <c r="E20" s="22" t="s">
        <v>857</v>
      </c>
      <c r="F20" s="36">
        <v>240</v>
      </c>
      <c r="G20" s="36">
        <v>176035</v>
      </c>
      <c r="H20" s="36">
        <v>1879</v>
      </c>
      <c r="I20" s="36">
        <v>48143</v>
      </c>
      <c r="J20" s="36">
        <v>80803</v>
      </c>
      <c r="K20" s="36">
        <v>39102</v>
      </c>
      <c r="L20" s="36">
        <v>63130</v>
      </c>
      <c r="M20" s="36">
        <v>685</v>
      </c>
      <c r="N20" s="36">
        <v>1061</v>
      </c>
      <c r="O20" s="36">
        <v>5482</v>
      </c>
      <c r="P20" s="21">
        <v>153</v>
      </c>
      <c r="Q20" s="36">
        <f t="shared" si="1"/>
        <v>2504.8034961760573</v>
      </c>
      <c r="R20" s="37">
        <f t="shared" si="2"/>
        <v>3131.0043702200715</v>
      </c>
      <c r="S20" s="37">
        <f t="shared" si="3"/>
        <v>3005.7641954112687</v>
      </c>
    </row>
    <row r="21" spans="1:19" x14ac:dyDescent="0.2">
      <c r="A21" s="21" t="s">
        <v>943</v>
      </c>
      <c r="B21" s="21" t="s">
        <v>945</v>
      </c>
      <c r="C21" s="22" t="s">
        <v>913</v>
      </c>
      <c r="D21" s="23" t="s">
        <v>209</v>
      </c>
      <c r="E21" s="22" t="s">
        <v>857</v>
      </c>
      <c r="F21" s="36">
        <v>464</v>
      </c>
      <c r="G21" s="36">
        <v>199927</v>
      </c>
      <c r="H21" s="36">
        <v>3302</v>
      </c>
      <c r="I21" s="36">
        <v>55836</v>
      </c>
      <c r="J21" s="36">
        <v>128742</v>
      </c>
      <c r="K21" s="36">
        <v>46353</v>
      </c>
      <c r="L21" s="36">
        <v>67065</v>
      </c>
      <c r="M21" s="36">
        <v>715</v>
      </c>
      <c r="N21" s="36">
        <v>716</v>
      </c>
      <c r="O21" s="36">
        <v>5640</v>
      </c>
      <c r="P21" s="21">
        <v>148</v>
      </c>
      <c r="Q21" s="36">
        <f t="shared" si="1"/>
        <v>2504.8034961760573</v>
      </c>
      <c r="R21" s="37">
        <f t="shared" si="2"/>
        <v>3131.0043702200715</v>
      </c>
      <c r="S21" s="37">
        <f t="shared" si="3"/>
        <v>3005.7641954112687</v>
      </c>
    </row>
    <row r="22" spans="1:19" x14ac:dyDescent="0.2">
      <c r="A22" s="21" t="s">
        <v>943</v>
      </c>
      <c r="B22" s="21" t="s">
        <v>945</v>
      </c>
      <c r="C22" s="22" t="s">
        <v>913</v>
      </c>
      <c r="D22" s="23" t="s">
        <v>210</v>
      </c>
      <c r="E22" s="22" t="s">
        <v>857</v>
      </c>
      <c r="F22" s="36">
        <v>173</v>
      </c>
      <c r="G22" s="36">
        <v>113189</v>
      </c>
      <c r="H22" s="36">
        <v>2122</v>
      </c>
      <c r="I22" s="36">
        <v>45279</v>
      </c>
      <c r="J22" s="36">
        <v>133875</v>
      </c>
      <c r="K22" s="36">
        <v>5025</v>
      </c>
      <c r="L22" s="36">
        <v>58908</v>
      </c>
      <c r="M22" s="36">
        <v>458</v>
      </c>
      <c r="N22" s="36">
        <v>1125</v>
      </c>
      <c r="O22" s="36">
        <v>6265</v>
      </c>
      <c r="P22" s="21">
        <v>160</v>
      </c>
      <c r="Q22" s="36">
        <f t="shared" si="1"/>
        <v>2504.8034961760573</v>
      </c>
      <c r="R22" s="37">
        <f t="shared" si="2"/>
        <v>3131.0043702200715</v>
      </c>
      <c r="S22" s="37">
        <f t="shared" si="3"/>
        <v>3005.7641954112687</v>
      </c>
    </row>
    <row r="23" spans="1:19" x14ac:dyDescent="0.2">
      <c r="A23" s="21" t="s">
        <v>943</v>
      </c>
      <c r="B23" s="21" t="s">
        <v>955</v>
      </c>
      <c r="C23" s="22" t="s">
        <v>913</v>
      </c>
      <c r="D23" s="23" t="s">
        <v>272</v>
      </c>
      <c r="E23" s="22" t="s">
        <v>857</v>
      </c>
      <c r="F23" s="36">
        <v>844</v>
      </c>
      <c r="G23" s="36">
        <v>93188</v>
      </c>
      <c r="H23" s="36">
        <v>1977</v>
      </c>
      <c r="I23" s="36">
        <v>37187</v>
      </c>
      <c r="J23" s="36">
        <v>60118</v>
      </c>
      <c r="K23" s="36">
        <v>19938</v>
      </c>
      <c r="L23" s="36">
        <v>39286</v>
      </c>
      <c r="M23" s="36">
        <v>676</v>
      </c>
      <c r="N23" s="36">
        <v>1013</v>
      </c>
      <c r="O23" s="36">
        <v>6697</v>
      </c>
      <c r="P23" s="21">
        <v>138</v>
      </c>
      <c r="Q23" s="36">
        <f t="shared" si="1"/>
        <v>2504.8034961760573</v>
      </c>
      <c r="R23" s="37">
        <f t="shared" si="2"/>
        <v>3131.0043702200715</v>
      </c>
      <c r="S23" s="37">
        <f t="shared" si="3"/>
        <v>3005.7641954112687</v>
      </c>
    </row>
    <row r="24" spans="1:19" x14ac:dyDescent="0.2">
      <c r="A24" s="21" t="s">
        <v>943</v>
      </c>
      <c r="B24" s="21" t="s">
        <v>955</v>
      </c>
      <c r="C24" s="22" t="s">
        <v>913</v>
      </c>
      <c r="D24" s="23" t="s">
        <v>273</v>
      </c>
      <c r="E24" s="22" t="s">
        <v>857</v>
      </c>
      <c r="F24" s="36">
        <v>1143</v>
      </c>
      <c r="G24" s="36">
        <v>129057</v>
      </c>
      <c r="H24" s="36">
        <v>1910</v>
      </c>
      <c r="I24" s="36">
        <v>38804</v>
      </c>
      <c r="J24" s="36">
        <v>65990</v>
      </c>
      <c r="K24" s="36">
        <v>30076</v>
      </c>
      <c r="L24" s="36">
        <v>75759</v>
      </c>
      <c r="M24" s="36">
        <v>684</v>
      </c>
      <c r="N24" s="36">
        <v>1732</v>
      </c>
      <c r="O24" s="36">
        <v>8277</v>
      </c>
      <c r="P24" s="21">
        <v>154</v>
      </c>
      <c r="Q24" s="36">
        <f t="shared" si="1"/>
        <v>2504.8034961760573</v>
      </c>
      <c r="R24" s="37">
        <f t="shared" si="2"/>
        <v>3131.0043702200715</v>
      </c>
      <c r="S24" s="37">
        <f t="shared" si="3"/>
        <v>3005.7641954112687</v>
      </c>
    </row>
    <row r="25" spans="1:19" x14ac:dyDescent="0.2">
      <c r="A25" s="21" t="s">
        <v>943</v>
      </c>
      <c r="B25" s="21" t="s">
        <v>955</v>
      </c>
      <c r="C25" s="22" t="s">
        <v>913</v>
      </c>
      <c r="D25" s="23" t="s">
        <v>274</v>
      </c>
      <c r="E25" s="22" t="s">
        <v>857</v>
      </c>
      <c r="F25" s="36">
        <v>114</v>
      </c>
      <c r="G25" s="36">
        <v>98906</v>
      </c>
      <c r="H25" s="36">
        <v>2368</v>
      </c>
      <c r="I25" s="36">
        <v>36745</v>
      </c>
      <c r="J25" s="36">
        <v>68423</v>
      </c>
      <c r="K25" s="36">
        <v>22164</v>
      </c>
      <c r="L25" s="36">
        <v>41147</v>
      </c>
      <c r="M25" s="36">
        <v>462</v>
      </c>
      <c r="N25" s="36">
        <v>931</v>
      </c>
      <c r="O25" s="36">
        <v>6699</v>
      </c>
      <c r="P25" s="21">
        <v>132</v>
      </c>
      <c r="Q25" s="36">
        <f t="shared" si="1"/>
        <v>2504.8034961760573</v>
      </c>
      <c r="R25" s="37">
        <f t="shared" si="2"/>
        <v>3131.0043702200715</v>
      </c>
      <c r="S25" s="37">
        <f t="shared" si="3"/>
        <v>3005.7641954112687</v>
      </c>
    </row>
    <row r="26" spans="1:19" x14ac:dyDescent="0.2">
      <c r="A26" s="21" t="s">
        <v>943</v>
      </c>
      <c r="B26" s="21" t="s">
        <v>955</v>
      </c>
      <c r="C26" s="22" t="s">
        <v>913</v>
      </c>
      <c r="D26" s="23" t="s">
        <v>275</v>
      </c>
      <c r="E26" s="22" t="s">
        <v>857</v>
      </c>
      <c r="F26" s="36">
        <v>1151</v>
      </c>
      <c r="G26" s="36">
        <v>171955</v>
      </c>
      <c r="H26" s="36">
        <v>4889</v>
      </c>
      <c r="I26" s="36">
        <v>66271</v>
      </c>
      <c r="J26" s="36">
        <v>114083</v>
      </c>
      <c r="K26" s="36">
        <v>39091</v>
      </c>
      <c r="L26" s="36">
        <v>56751</v>
      </c>
      <c r="M26" s="36">
        <v>1543</v>
      </c>
      <c r="N26" s="36">
        <v>2007</v>
      </c>
      <c r="O26" s="36">
        <v>13124</v>
      </c>
      <c r="P26" s="21">
        <v>137</v>
      </c>
      <c r="Q26" s="36">
        <f t="shared" si="1"/>
        <v>2504.8034961760573</v>
      </c>
      <c r="R26" s="37">
        <f t="shared" si="2"/>
        <v>3131.0043702200715</v>
      </c>
      <c r="S26" s="37">
        <f t="shared" si="3"/>
        <v>3005.7641954112687</v>
      </c>
    </row>
    <row r="27" spans="1:19" x14ac:dyDescent="0.2">
      <c r="A27" s="21" t="s">
        <v>943</v>
      </c>
      <c r="B27" s="21" t="s">
        <v>955</v>
      </c>
      <c r="C27" s="22" t="s">
        <v>913</v>
      </c>
      <c r="D27" s="23" t="s">
        <v>276</v>
      </c>
      <c r="E27" s="22" t="s">
        <v>857</v>
      </c>
      <c r="F27" s="36">
        <v>1815</v>
      </c>
      <c r="G27" s="36">
        <v>198796</v>
      </c>
      <c r="H27" s="36">
        <v>2214</v>
      </c>
      <c r="I27" s="36">
        <v>35066</v>
      </c>
      <c r="J27" s="36">
        <v>67229</v>
      </c>
      <c r="K27" s="36">
        <v>58056</v>
      </c>
      <c r="L27" s="36">
        <v>79372</v>
      </c>
      <c r="M27" s="36">
        <v>638</v>
      </c>
      <c r="N27" s="36">
        <v>222</v>
      </c>
      <c r="O27" s="36">
        <v>1778</v>
      </c>
      <c r="P27" s="21">
        <v>135</v>
      </c>
      <c r="Q27" s="36">
        <f t="shared" si="1"/>
        <v>2504.8034961760573</v>
      </c>
      <c r="R27" s="37">
        <f t="shared" si="2"/>
        <v>3131.0043702200715</v>
      </c>
      <c r="S27" s="37">
        <f t="shared" si="3"/>
        <v>3005.7641954112687</v>
      </c>
    </row>
    <row r="28" spans="1:19" x14ac:dyDescent="0.2">
      <c r="A28" s="21" t="s">
        <v>943</v>
      </c>
      <c r="B28" s="21" t="s">
        <v>955</v>
      </c>
      <c r="C28" s="22" t="s">
        <v>913</v>
      </c>
      <c r="D28" s="23" t="s">
        <v>277</v>
      </c>
      <c r="E28" s="22" t="s">
        <v>857</v>
      </c>
      <c r="F28" s="36">
        <v>545</v>
      </c>
      <c r="G28" s="36">
        <v>146870</v>
      </c>
      <c r="H28" s="36">
        <v>2597</v>
      </c>
      <c r="I28" s="36">
        <v>37816</v>
      </c>
      <c r="J28" s="36">
        <v>61980</v>
      </c>
      <c r="K28" s="36">
        <v>39082</v>
      </c>
      <c r="L28" s="36">
        <v>62293</v>
      </c>
      <c r="M28" s="36">
        <v>562</v>
      </c>
      <c r="N28" s="36">
        <v>2</v>
      </c>
      <c r="O28" s="36">
        <v>2068</v>
      </c>
      <c r="P28" s="21">
        <v>137</v>
      </c>
      <c r="Q28" s="36">
        <f t="shared" si="1"/>
        <v>2504.8034961760573</v>
      </c>
      <c r="R28" s="37">
        <f t="shared" si="2"/>
        <v>3131.0043702200715</v>
      </c>
      <c r="S28" s="37">
        <f t="shared" si="3"/>
        <v>3005.7641954112687</v>
      </c>
    </row>
    <row r="29" spans="1:19" x14ac:dyDescent="0.2">
      <c r="A29" s="21" t="s">
        <v>943</v>
      </c>
      <c r="B29" s="21" t="s">
        <v>955</v>
      </c>
      <c r="C29" s="22" t="s">
        <v>913</v>
      </c>
      <c r="D29" s="23" t="s">
        <v>278</v>
      </c>
      <c r="E29" s="22" t="s">
        <v>857</v>
      </c>
      <c r="F29" s="36">
        <v>255</v>
      </c>
      <c r="G29" s="36">
        <v>116862</v>
      </c>
      <c r="H29" s="36">
        <v>1661</v>
      </c>
      <c r="I29" s="36">
        <v>24307</v>
      </c>
      <c r="J29" s="36">
        <v>50006</v>
      </c>
      <c r="K29" s="36">
        <v>29190</v>
      </c>
      <c r="L29" s="36">
        <v>59722</v>
      </c>
      <c r="M29" s="36">
        <v>222</v>
      </c>
      <c r="N29" s="36">
        <v>0</v>
      </c>
      <c r="O29" s="36">
        <v>1589</v>
      </c>
      <c r="P29" s="21">
        <v>133</v>
      </c>
      <c r="Q29" s="36">
        <f t="shared" si="1"/>
        <v>2504.8034961760573</v>
      </c>
      <c r="R29" s="37">
        <f t="shared" si="2"/>
        <v>3131.0043702200715</v>
      </c>
      <c r="S29" s="37">
        <f t="shared" si="3"/>
        <v>3005.7641954112687</v>
      </c>
    </row>
    <row r="30" spans="1:19" x14ac:dyDescent="0.2">
      <c r="A30" s="21" t="s">
        <v>943</v>
      </c>
      <c r="B30" s="21" t="s">
        <v>972</v>
      </c>
      <c r="C30" s="22" t="s">
        <v>913</v>
      </c>
      <c r="D30" s="23" t="s">
        <v>394</v>
      </c>
      <c r="E30" s="22" t="s">
        <v>857</v>
      </c>
      <c r="F30" s="36">
        <v>752</v>
      </c>
      <c r="G30" s="36">
        <v>101530</v>
      </c>
      <c r="H30" s="36">
        <v>1555</v>
      </c>
      <c r="I30" s="36">
        <v>46551</v>
      </c>
      <c r="J30" s="36">
        <v>79886</v>
      </c>
      <c r="K30" s="36">
        <v>16058</v>
      </c>
      <c r="L30" s="36">
        <v>49195</v>
      </c>
      <c r="M30" s="36">
        <v>857</v>
      </c>
      <c r="N30" s="36">
        <v>1341</v>
      </c>
      <c r="O30" s="36">
        <v>8825</v>
      </c>
      <c r="P30" s="21">
        <v>88</v>
      </c>
      <c r="Q30" s="36">
        <f t="shared" si="1"/>
        <v>2504.8034961760573</v>
      </c>
      <c r="R30" s="37">
        <f t="shared" si="2"/>
        <v>3131.0043702200715</v>
      </c>
      <c r="S30" s="37">
        <f t="shared" si="3"/>
        <v>3005.7641954112687</v>
      </c>
    </row>
    <row r="31" spans="1:19" x14ac:dyDescent="0.2">
      <c r="A31" s="21" t="s">
        <v>943</v>
      </c>
      <c r="B31" s="21" t="s">
        <v>972</v>
      </c>
      <c r="C31" s="22" t="s">
        <v>913</v>
      </c>
      <c r="D31" s="23" t="s">
        <v>395</v>
      </c>
      <c r="E31" s="22" t="s">
        <v>857</v>
      </c>
      <c r="F31" s="36">
        <v>1115</v>
      </c>
      <c r="G31" s="36">
        <v>202203</v>
      </c>
      <c r="H31" s="36">
        <v>2022</v>
      </c>
      <c r="I31" s="36">
        <v>38424</v>
      </c>
      <c r="J31" s="36">
        <v>77221</v>
      </c>
      <c r="K31" s="36">
        <v>33115</v>
      </c>
      <c r="L31" s="36">
        <v>84053</v>
      </c>
      <c r="M31" s="36">
        <v>735</v>
      </c>
      <c r="N31" s="36">
        <v>2389</v>
      </c>
      <c r="O31" s="36">
        <v>9397</v>
      </c>
      <c r="P31" s="21">
        <v>93</v>
      </c>
      <c r="Q31" s="36">
        <f t="shared" si="1"/>
        <v>2504.8034961760573</v>
      </c>
      <c r="R31" s="37">
        <f t="shared" si="2"/>
        <v>3131.0043702200715</v>
      </c>
      <c r="S31" s="37">
        <f t="shared" si="3"/>
        <v>3005.7641954112687</v>
      </c>
    </row>
    <row r="32" spans="1:19" x14ac:dyDescent="0.2">
      <c r="A32" s="21" t="s">
        <v>943</v>
      </c>
      <c r="B32" s="21" t="s">
        <v>972</v>
      </c>
      <c r="C32" s="22" t="s">
        <v>913</v>
      </c>
      <c r="D32" s="23" t="s">
        <v>396</v>
      </c>
      <c r="E32" s="22" t="s">
        <v>857</v>
      </c>
      <c r="F32" s="36">
        <v>453</v>
      </c>
      <c r="G32" s="36">
        <v>84027</v>
      </c>
      <c r="H32" s="36">
        <v>1145</v>
      </c>
      <c r="I32" s="36">
        <v>36685</v>
      </c>
      <c r="J32" s="36">
        <v>54557</v>
      </c>
      <c r="K32" s="36">
        <v>15197</v>
      </c>
      <c r="L32" s="36">
        <v>21753</v>
      </c>
      <c r="M32" s="36">
        <v>712</v>
      </c>
      <c r="N32" s="36">
        <v>1713</v>
      </c>
      <c r="O32" s="36">
        <v>7549</v>
      </c>
      <c r="P32" s="21">
        <v>96</v>
      </c>
      <c r="Q32" s="36">
        <f t="shared" si="1"/>
        <v>2504.8034961760573</v>
      </c>
      <c r="R32" s="37">
        <f t="shared" si="2"/>
        <v>3131.0043702200715</v>
      </c>
      <c r="S32" s="37">
        <f t="shared" si="3"/>
        <v>3005.7641954112687</v>
      </c>
    </row>
    <row r="33" spans="1:19" x14ac:dyDescent="0.2">
      <c r="A33" s="21" t="s">
        <v>943</v>
      </c>
      <c r="B33" s="21" t="s">
        <v>980</v>
      </c>
      <c r="C33" s="22" t="s">
        <v>913</v>
      </c>
      <c r="D33" s="23" t="s">
        <v>439</v>
      </c>
      <c r="E33" s="22" t="s">
        <v>857</v>
      </c>
      <c r="F33" s="36">
        <v>853</v>
      </c>
      <c r="G33" s="36">
        <v>112067</v>
      </c>
      <c r="H33" s="36">
        <v>2051</v>
      </c>
      <c r="I33" s="36">
        <v>42126</v>
      </c>
      <c r="J33" s="36">
        <v>74561</v>
      </c>
      <c r="K33" s="36">
        <v>26510</v>
      </c>
      <c r="L33" s="36">
        <v>28152</v>
      </c>
      <c r="M33" s="36">
        <v>291</v>
      </c>
      <c r="N33" s="36">
        <v>1967</v>
      </c>
      <c r="O33" s="36">
        <v>8454</v>
      </c>
      <c r="P33" s="21">
        <v>140</v>
      </c>
      <c r="Q33" s="36">
        <f t="shared" si="1"/>
        <v>2504.8034961760573</v>
      </c>
      <c r="R33" s="37">
        <f t="shared" si="2"/>
        <v>3131.0043702200715</v>
      </c>
      <c r="S33" s="37">
        <f t="shared" si="3"/>
        <v>3005.7641954112687</v>
      </c>
    </row>
    <row r="34" spans="1:19" x14ac:dyDescent="0.2">
      <c r="A34" s="21" t="s">
        <v>943</v>
      </c>
      <c r="B34" s="21" t="s">
        <v>980</v>
      </c>
      <c r="C34" s="22" t="s">
        <v>913</v>
      </c>
      <c r="D34" s="23" t="s">
        <v>440</v>
      </c>
      <c r="E34" s="22" t="s">
        <v>857</v>
      </c>
      <c r="F34" s="36">
        <v>519</v>
      </c>
      <c r="G34" s="36">
        <v>84141</v>
      </c>
      <c r="H34" s="36">
        <v>2018</v>
      </c>
      <c r="I34" s="36">
        <v>34543</v>
      </c>
      <c r="J34" s="36">
        <v>47696</v>
      </c>
      <c r="K34" s="36">
        <v>16701</v>
      </c>
      <c r="L34" s="36">
        <v>30344</v>
      </c>
      <c r="M34" s="36">
        <v>539</v>
      </c>
      <c r="N34" s="36">
        <v>1418</v>
      </c>
      <c r="O34" s="36">
        <v>8073</v>
      </c>
      <c r="P34" s="21">
        <v>144</v>
      </c>
      <c r="Q34" s="36">
        <f t="shared" si="1"/>
        <v>2504.8034961760573</v>
      </c>
      <c r="R34" s="37">
        <f t="shared" si="2"/>
        <v>3131.0043702200715</v>
      </c>
      <c r="S34" s="37">
        <f t="shared" si="3"/>
        <v>3005.7641954112687</v>
      </c>
    </row>
    <row r="35" spans="1:19" x14ac:dyDescent="0.2">
      <c r="A35" s="21" t="s">
        <v>943</v>
      </c>
      <c r="B35" s="21" t="s">
        <v>980</v>
      </c>
      <c r="C35" s="22" t="s">
        <v>913</v>
      </c>
      <c r="D35" s="23" t="s">
        <v>441</v>
      </c>
      <c r="E35" s="22" t="s">
        <v>857</v>
      </c>
      <c r="F35" s="36">
        <v>393</v>
      </c>
      <c r="G35" s="36">
        <v>146158</v>
      </c>
      <c r="H35" s="36">
        <v>1491</v>
      </c>
      <c r="I35" s="36">
        <v>52711</v>
      </c>
      <c r="J35" s="36">
        <v>101501</v>
      </c>
      <c r="K35" s="36">
        <v>33984</v>
      </c>
      <c r="L35" s="36">
        <v>42034</v>
      </c>
      <c r="M35" s="36">
        <v>647</v>
      </c>
      <c r="N35" s="36">
        <v>2017</v>
      </c>
      <c r="O35" s="36">
        <v>12230</v>
      </c>
      <c r="P35" s="21">
        <v>143</v>
      </c>
      <c r="Q35" s="36">
        <f t="shared" si="1"/>
        <v>2504.8034961760573</v>
      </c>
      <c r="R35" s="37">
        <f t="shared" si="2"/>
        <v>3131.0043702200715</v>
      </c>
      <c r="S35" s="37">
        <f t="shared" si="3"/>
        <v>3005.7641954112687</v>
      </c>
    </row>
    <row r="36" spans="1:19" x14ac:dyDescent="0.2">
      <c r="A36" s="21" t="s">
        <v>943</v>
      </c>
      <c r="B36" s="21" t="s">
        <v>980</v>
      </c>
      <c r="C36" s="22" t="s">
        <v>913</v>
      </c>
      <c r="D36" s="23" t="s">
        <v>442</v>
      </c>
      <c r="E36" s="22" t="s">
        <v>857</v>
      </c>
      <c r="F36" s="36">
        <v>737</v>
      </c>
      <c r="G36" s="36">
        <v>86646</v>
      </c>
      <c r="H36" s="36">
        <v>2912</v>
      </c>
      <c r="I36" s="36">
        <v>45778</v>
      </c>
      <c r="J36" s="36">
        <v>83169</v>
      </c>
      <c r="K36" s="36">
        <v>6525</v>
      </c>
      <c r="L36" s="36">
        <v>32661</v>
      </c>
      <c r="M36" s="36">
        <v>843</v>
      </c>
      <c r="N36" s="36">
        <v>2226</v>
      </c>
      <c r="O36" s="36">
        <v>7773</v>
      </c>
      <c r="P36" s="21">
        <v>148</v>
      </c>
      <c r="Q36" s="36">
        <f t="shared" si="1"/>
        <v>2504.8034961760573</v>
      </c>
      <c r="R36" s="37">
        <f t="shared" si="2"/>
        <v>3131.0043702200715</v>
      </c>
      <c r="S36" s="37">
        <f t="shared" si="3"/>
        <v>3005.7641954112687</v>
      </c>
    </row>
    <row r="37" spans="1:19" x14ac:dyDescent="0.2">
      <c r="A37" s="21" t="s">
        <v>943</v>
      </c>
      <c r="B37" s="21" t="s">
        <v>980</v>
      </c>
      <c r="C37" s="22" t="s">
        <v>913</v>
      </c>
      <c r="D37" s="23" t="s">
        <v>443</v>
      </c>
      <c r="E37" s="22" t="s">
        <v>857</v>
      </c>
      <c r="F37" s="36">
        <v>184</v>
      </c>
      <c r="G37" s="36">
        <v>129217</v>
      </c>
      <c r="H37" s="36">
        <v>2471</v>
      </c>
      <c r="I37" s="36">
        <v>40988</v>
      </c>
      <c r="J37" s="36">
        <v>71504</v>
      </c>
      <c r="K37" s="36">
        <v>31662</v>
      </c>
      <c r="L37" s="36">
        <v>49026</v>
      </c>
      <c r="M37" s="36">
        <v>758</v>
      </c>
      <c r="N37" s="36">
        <v>1158</v>
      </c>
      <c r="O37" s="36">
        <v>6424</v>
      </c>
      <c r="P37" s="21">
        <v>146</v>
      </c>
      <c r="Q37" s="36">
        <f t="shared" si="1"/>
        <v>2504.8034961760573</v>
      </c>
      <c r="R37" s="37">
        <f t="shared" si="2"/>
        <v>3131.0043702200715</v>
      </c>
      <c r="S37" s="37">
        <f t="shared" si="3"/>
        <v>3005.7641954112687</v>
      </c>
    </row>
    <row r="38" spans="1:19" x14ac:dyDescent="0.2">
      <c r="A38" s="21" t="s">
        <v>943</v>
      </c>
      <c r="B38" s="21" t="s">
        <v>980</v>
      </c>
      <c r="C38" s="22" t="s">
        <v>913</v>
      </c>
      <c r="D38" s="23" t="s">
        <v>444</v>
      </c>
      <c r="E38" s="22" t="s">
        <v>857</v>
      </c>
      <c r="F38" s="36">
        <v>652</v>
      </c>
      <c r="G38" s="36">
        <v>167489</v>
      </c>
      <c r="H38" s="36">
        <v>3899</v>
      </c>
      <c r="I38" s="36">
        <v>57525</v>
      </c>
      <c r="J38" s="36">
        <v>56247</v>
      </c>
      <c r="K38" s="36">
        <v>45654</v>
      </c>
      <c r="L38" s="36">
        <v>55453</v>
      </c>
      <c r="M38" s="36">
        <v>587</v>
      </c>
      <c r="N38" s="36">
        <v>144</v>
      </c>
      <c r="O38" s="36">
        <v>2074</v>
      </c>
      <c r="P38" s="21">
        <v>145</v>
      </c>
      <c r="Q38" s="36">
        <f t="shared" si="1"/>
        <v>2504.8034961760573</v>
      </c>
      <c r="R38" s="37">
        <f t="shared" si="2"/>
        <v>3131.0043702200715</v>
      </c>
      <c r="S38" s="37">
        <f t="shared" si="3"/>
        <v>3005.7641954112687</v>
      </c>
    </row>
    <row r="39" spans="1:19" x14ac:dyDescent="0.2">
      <c r="A39" s="21" t="s">
        <v>943</v>
      </c>
      <c r="B39" s="21" t="s">
        <v>980</v>
      </c>
      <c r="C39" s="22" t="s">
        <v>913</v>
      </c>
      <c r="D39" s="23" t="s">
        <v>445</v>
      </c>
      <c r="E39" s="22" t="s">
        <v>857</v>
      </c>
      <c r="F39" s="36">
        <v>1270</v>
      </c>
      <c r="G39" s="36">
        <v>133682</v>
      </c>
      <c r="H39" s="36">
        <v>1797</v>
      </c>
      <c r="I39" s="36">
        <v>42185</v>
      </c>
      <c r="J39" s="36">
        <v>56856</v>
      </c>
      <c r="K39" s="36">
        <v>31550</v>
      </c>
      <c r="L39" s="36">
        <v>48191</v>
      </c>
      <c r="M39" s="36">
        <v>8</v>
      </c>
      <c r="N39" s="36">
        <v>2</v>
      </c>
      <c r="O39" s="36">
        <v>2071</v>
      </c>
      <c r="P39" s="21">
        <v>140</v>
      </c>
      <c r="Q39" s="36">
        <f t="shared" si="1"/>
        <v>2504.8034961760573</v>
      </c>
      <c r="R39" s="37">
        <f t="shared" si="2"/>
        <v>3131.0043702200715</v>
      </c>
      <c r="S39" s="37">
        <f t="shared" si="3"/>
        <v>3005.7641954112687</v>
      </c>
    </row>
    <row r="40" spans="1:19" x14ac:dyDescent="0.2">
      <c r="A40" s="21" t="s">
        <v>943</v>
      </c>
      <c r="B40" s="21" t="s">
        <v>983</v>
      </c>
      <c r="C40" s="22" t="s">
        <v>913</v>
      </c>
      <c r="D40" s="23" t="s">
        <v>464</v>
      </c>
      <c r="E40" s="22" t="s">
        <v>857</v>
      </c>
      <c r="F40" s="36">
        <v>2050</v>
      </c>
      <c r="G40" s="36">
        <v>109724</v>
      </c>
      <c r="H40" s="36">
        <v>1407</v>
      </c>
      <c r="I40" s="36">
        <v>40242</v>
      </c>
      <c r="J40" s="36">
        <v>58593</v>
      </c>
      <c r="K40" s="36">
        <v>18087</v>
      </c>
      <c r="L40" s="36">
        <v>29903</v>
      </c>
      <c r="M40" s="36">
        <v>340</v>
      </c>
      <c r="N40" s="36">
        <v>1872</v>
      </c>
      <c r="O40" s="36">
        <v>8789</v>
      </c>
      <c r="P40" s="21">
        <v>102</v>
      </c>
      <c r="Q40" s="36">
        <f t="shared" si="1"/>
        <v>2504.8034961760573</v>
      </c>
      <c r="R40" s="37">
        <f t="shared" si="2"/>
        <v>3131.0043702200715</v>
      </c>
      <c r="S40" s="37">
        <f t="shared" si="3"/>
        <v>3005.7641954112687</v>
      </c>
    </row>
    <row r="41" spans="1:19" x14ac:dyDescent="0.2">
      <c r="A41" s="21" t="s">
        <v>943</v>
      </c>
      <c r="B41" s="21" t="s">
        <v>983</v>
      </c>
      <c r="C41" s="22" t="s">
        <v>913</v>
      </c>
      <c r="D41" s="23" t="s">
        <v>465</v>
      </c>
      <c r="E41" s="22" t="s">
        <v>857</v>
      </c>
      <c r="F41" s="36">
        <v>720</v>
      </c>
      <c r="G41" s="36">
        <v>112367</v>
      </c>
      <c r="H41" s="36">
        <v>1619</v>
      </c>
      <c r="I41" s="36">
        <v>32051</v>
      </c>
      <c r="J41" s="36">
        <v>53367</v>
      </c>
      <c r="K41" s="36">
        <v>19987</v>
      </c>
      <c r="L41" s="36">
        <v>50828</v>
      </c>
      <c r="M41" s="36">
        <v>371</v>
      </c>
      <c r="N41" s="36">
        <v>1691</v>
      </c>
      <c r="O41" s="36">
        <v>5709</v>
      </c>
      <c r="P41" s="21">
        <v>108</v>
      </c>
      <c r="Q41" s="36">
        <f t="shared" si="1"/>
        <v>2504.8034961760573</v>
      </c>
      <c r="R41" s="37">
        <f t="shared" si="2"/>
        <v>3131.0043702200715</v>
      </c>
      <c r="S41" s="37">
        <f t="shared" si="3"/>
        <v>3005.7641954112687</v>
      </c>
    </row>
    <row r="42" spans="1:19" x14ac:dyDescent="0.2">
      <c r="A42" s="21" t="s">
        <v>943</v>
      </c>
      <c r="B42" s="21" t="s">
        <v>983</v>
      </c>
      <c r="C42" s="22" t="s">
        <v>913</v>
      </c>
      <c r="D42" s="23" t="s">
        <v>466</v>
      </c>
      <c r="E42" s="22" t="s">
        <v>857</v>
      </c>
      <c r="F42" s="36">
        <v>329</v>
      </c>
      <c r="G42" s="36">
        <v>120650</v>
      </c>
      <c r="H42" s="36">
        <v>1542</v>
      </c>
      <c r="I42" s="36">
        <v>36207</v>
      </c>
      <c r="J42" s="36">
        <v>58681</v>
      </c>
      <c r="K42" s="36">
        <v>25160</v>
      </c>
      <c r="L42" s="36">
        <v>30647</v>
      </c>
      <c r="M42" s="36">
        <v>518</v>
      </c>
      <c r="N42" s="36">
        <v>2611</v>
      </c>
      <c r="O42" s="36">
        <v>7693</v>
      </c>
      <c r="P42" s="21">
        <v>120</v>
      </c>
      <c r="Q42" s="36">
        <f t="shared" si="1"/>
        <v>2504.8034961760573</v>
      </c>
      <c r="R42" s="37">
        <f t="shared" si="2"/>
        <v>3131.0043702200715</v>
      </c>
      <c r="S42" s="37">
        <f t="shared" si="3"/>
        <v>3005.7641954112687</v>
      </c>
    </row>
    <row r="43" spans="1:19" x14ac:dyDescent="0.2">
      <c r="A43" s="21" t="s">
        <v>943</v>
      </c>
      <c r="B43" s="21" t="s">
        <v>983</v>
      </c>
      <c r="C43" s="22" t="s">
        <v>913</v>
      </c>
      <c r="D43" s="23" t="s">
        <v>467</v>
      </c>
      <c r="E43" s="22" t="s">
        <v>857</v>
      </c>
      <c r="F43" s="36">
        <v>659</v>
      </c>
      <c r="G43" s="36">
        <v>94229</v>
      </c>
      <c r="H43" s="36">
        <v>1233</v>
      </c>
      <c r="I43" s="36">
        <v>31941</v>
      </c>
      <c r="J43" s="36">
        <v>66988</v>
      </c>
      <c r="K43" s="36">
        <v>20843</v>
      </c>
      <c r="L43" s="36">
        <v>25248</v>
      </c>
      <c r="M43" s="36">
        <v>750</v>
      </c>
      <c r="N43" s="36">
        <v>1315</v>
      </c>
      <c r="O43" s="36">
        <v>8000</v>
      </c>
      <c r="P43" s="21">
        <v>114</v>
      </c>
      <c r="Q43" s="36">
        <f t="shared" si="1"/>
        <v>2504.8034961760573</v>
      </c>
      <c r="R43" s="37">
        <f t="shared" si="2"/>
        <v>3131.0043702200715</v>
      </c>
      <c r="S43" s="37">
        <f t="shared" si="3"/>
        <v>3005.7641954112687</v>
      </c>
    </row>
    <row r="44" spans="1:19" x14ac:dyDescent="0.2">
      <c r="A44" s="21" t="s">
        <v>943</v>
      </c>
      <c r="B44" s="21" t="s">
        <v>983</v>
      </c>
      <c r="C44" s="22" t="s">
        <v>913</v>
      </c>
      <c r="D44" s="23" t="s">
        <v>468</v>
      </c>
      <c r="E44" s="22" t="s">
        <v>857</v>
      </c>
      <c r="F44" s="36">
        <v>285</v>
      </c>
      <c r="G44" s="36">
        <v>87019</v>
      </c>
      <c r="H44" s="36">
        <v>624</v>
      </c>
      <c r="I44" s="36">
        <v>19315</v>
      </c>
      <c r="J44" s="36">
        <v>32352</v>
      </c>
      <c r="K44" s="36">
        <v>20858</v>
      </c>
      <c r="L44" s="36">
        <v>30206</v>
      </c>
      <c r="M44" s="36">
        <v>3</v>
      </c>
      <c r="N44" s="36">
        <v>0</v>
      </c>
      <c r="O44" s="36">
        <v>791</v>
      </c>
      <c r="P44" s="21">
        <v>120</v>
      </c>
      <c r="Q44" s="36">
        <f t="shared" si="1"/>
        <v>2504.8034961760573</v>
      </c>
      <c r="R44" s="37">
        <f t="shared" si="2"/>
        <v>3131.0043702200715</v>
      </c>
      <c r="S44" s="37">
        <f t="shared" si="3"/>
        <v>3005.7641954112687</v>
      </c>
    </row>
    <row r="45" spans="1:19" x14ac:dyDescent="0.2">
      <c r="A45" s="21" t="s">
        <v>943</v>
      </c>
      <c r="B45" s="21" t="s">
        <v>985</v>
      </c>
      <c r="C45" s="22" t="s">
        <v>913</v>
      </c>
      <c r="D45" s="23" t="s">
        <v>487</v>
      </c>
      <c r="E45" s="22" t="s">
        <v>857</v>
      </c>
      <c r="F45" s="36">
        <v>147</v>
      </c>
      <c r="G45" s="36">
        <v>79346</v>
      </c>
      <c r="H45" s="36">
        <v>1333</v>
      </c>
      <c r="I45" s="36">
        <v>35424</v>
      </c>
      <c r="J45" s="36">
        <v>70537</v>
      </c>
      <c r="K45" s="36">
        <v>15917</v>
      </c>
      <c r="L45" s="36">
        <v>18230</v>
      </c>
      <c r="M45" s="36">
        <v>1185</v>
      </c>
      <c r="N45" s="36">
        <v>3063</v>
      </c>
      <c r="O45" s="36">
        <v>10996</v>
      </c>
      <c r="P45" s="21">
        <v>97</v>
      </c>
      <c r="Q45" s="36">
        <f t="shared" si="1"/>
        <v>2504.8034961760573</v>
      </c>
      <c r="R45" s="37">
        <f t="shared" si="2"/>
        <v>3131.0043702200715</v>
      </c>
      <c r="S45" s="37">
        <f t="shared" si="3"/>
        <v>3005.7641954112687</v>
      </c>
    </row>
    <row r="46" spans="1:19" x14ac:dyDescent="0.2">
      <c r="A46" s="21" t="s">
        <v>943</v>
      </c>
      <c r="B46" s="21" t="s">
        <v>985</v>
      </c>
      <c r="C46" s="22" t="s">
        <v>913</v>
      </c>
      <c r="D46" s="23" t="s">
        <v>488</v>
      </c>
      <c r="E46" s="22" t="s">
        <v>857</v>
      </c>
      <c r="F46" s="36">
        <v>822</v>
      </c>
      <c r="G46" s="36">
        <v>99886</v>
      </c>
      <c r="H46" s="36">
        <v>1730</v>
      </c>
      <c r="I46" s="36">
        <v>48793</v>
      </c>
      <c r="J46" s="36">
        <v>97957</v>
      </c>
      <c r="K46" s="36">
        <v>19284</v>
      </c>
      <c r="L46" s="36">
        <v>35624</v>
      </c>
      <c r="M46" s="36">
        <v>2031</v>
      </c>
      <c r="N46" s="36">
        <v>3337</v>
      </c>
      <c r="O46" s="36">
        <v>16242</v>
      </c>
      <c r="P46" s="21">
        <v>108</v>
      </c>
      <c r="Q46" s="36">
        <f t="shared" si="1"/>
        <v>2504.8034961760573</v>
      </c>
      <c r="R46" s="37">
        <f t="shared" si="2"/>
        <v>3131.0043702200715</v>
      </c>
      <c r="S46" s="37">
        <f t="shared" si="3"/>
        <v>3005.7641954112687</v>
      </c>
    </row>
    <row r="47" spans="1:19" x14ac:dyDescent="0.2">
      <c r="A47" s="21" t="s">
        <v>943</v>
      </c>
      <c r="B47" s="21" t="s">
        <v>985</v>
      </c>
      <c r="C47" s="22" t="s">
        <v>913</v>
      </c>
      <c r="D47" s="23" t="s">
        <v>489</v>
      </c>
      <c r="E47" s="22" t="s">
        <v>857</v>
      </c>
      <c r="F47" s="36">
        <v>163</v>
      </c>
      <c r="G47" s="36">
        <v>78626</v>
      </c>
      <c r="H47" s="36">
        <v>1772</v>
      </c>
      <c r="I47" s="36">
        <v>32138</v>
      </c>
      <c r="J47" s="36">
        <v>52882</v>
      </c>
      <c r="K47" s="36">
        <v>15677</v>
      </c>
      <c r="L47" s="36">
        <v>22478</v>
      </c>
      <c r="M47" s="36">
        <v>807</v>
      </c>
      <c r="N47" s="36">
        <v>1678</v>
      </c>
      <c r="O47" s="36">
        <v>27300</v>
      </c>
      <c r="P47" s="21">
        <v>108</v>
      </c>
      <c r="Q47" s="36">
        <f t="shared" si="1"/>
        <v>2504.8034961760573</v>
      </c>
      <c r="R47" s="37">
        <f t="shared" si="2"/>
        <v>3131.0043702200715</v>
      </c>
      <c r="S47" s="37">
        <f t="shared" si="3"/>
        <v>3005.7641954112687</v>
      </c>
    </row>
    <row r="48" spans="1:19" x14ac:dyDescent="0.2">
      <c r="A48" s="21" t="s">
        <v>943</v>
      </c>
      <c r="B48" s="21" t="s">
        <v>985</v>
      </c>
      <c r="C48" s="22" t="s">
        <v>913</v>
      </c>
      <c r="D48" s="23" t="s">
        <v>490</v>
      </c>
      <c r="E48" s="22" t="s">
        <v>857</v>
      </c>
      <c r="F48" s="36">
        <v>853</v>
      </c>
      <c r="G48" s="36">
        <v>127870</v>
      </c>
      <c r="H48" s="36">
        <v>2019</v>
      </c>
      <c r="I48" s="36">
        <v>43415</v>
      </c>
      <c r="J48" s="36">
        <v>64091</v>
      </c>
      <c r="K48" s="36">
        <v>21854</v>
      </c>
      <c r="L48" s="36">
        <v>37130</v>
      </c>
      <c r="M48" s="36">
        <v>928</v>
      </c>
      <c r="N48" s="36">
        <v>2950</v>
      </c>
      <c r="O48" s="36">
        <v>10120</v>
      </c>
      <c r="P48" s="21">
        <v>104</v>
      </c>
      <c r="Q48" s="36">
        <f t="shared" si="1"/>
        <v>2504.8034961760573</v>
      </c>
      <c r="R48" s="37">
        <f t="shared" si="2"/>
        <v>3131.0043702200715</v>
      </c>
      <c r="S48" s="37">
        <f t="shared" si="3"/>
        <v>3005.7641954112687</v>
      </c>
    </row>
    <row r="49" spans="1:19" x14ac:dyDescent="0.2">
      <c r="A49" s="21" t="s">
        <v>943</v>
      </c>
      <c r="B49" s="21" t="s">
        <v>985</v>
      </c>
      <c r="C49" s="22" t="s">
        <v>913</v>
      </c>
      <c r="D49" s="23" t="s">
        <v>491</v>
      </c>
      <c r="E49" s="22" t="s">
        <v>857</v>
      </c>
      <c r="F49" s="36">
        <v>728</v>
      </c>
      <c r="G49" s="36">
        <v>80058</v>
      </c>
      <c r="H49" s="36">
        <v>1122</v>
      </c>
      <c r="I49" s="36">
        <v>32549</v>
      </c>
      <c r="J49" s="36">
        <v>56028</v>
      </c>
      <c r="K49" s="36">
        <v>16032</v>
      </c>
      <c r="L49" s="36">
        <v>35895</v>
      </c>
      <c r="M49" s="36">
        <v>1032</v>
      </c>
      <c r="N49" s="36">
        <v>2442</v>
      </c>
      <c r="O49" s="36">
        <v>7451</v>
      </c>
      <c r="P49" s="21">
        <v>108</v>
      </c>
      <c r="Q49" s="36">
        <f t="shared" si="1"/>
        <v>2504.8034961760573</v>
      </c>
      <c r="R49" s="37">
        <f t="shared" si="2"/>
        <v>3131.0043702200715</v>
      </c>
      <c r="S49" s="37">
        <f t="shared" si="3"/>
        <v>3005.7641954112687</v>
      </c>
    </row>
    <row r="50" spans="1:19" x14ac:dyDescent="0.2">
      <c r="A50" s="21" t="s">
        <v>943</v>
      </c>
      <c r="B50" s="21" t="s">
        <v>985</v>
      </c>
      <c r="C50" s="22" t="s">
        <v>913</v>
      </c>
      <c r="D50" s="23" t="s">
        <v>492</v>
      </c>
      <c r="E50" s="22" t="s">
        <v>857</v>
      </c>
      <c r="F50" s="36">
        <v>503</v>
      </c>
      <c r="G50" s="36">
        <v>90543</v>
      </c>
      <c r="H50" s="36">
        <v>2052</v>
      </c>
      <c r="I50" s="36">
        <v>40468</v>
      </c>
      <c r="J50" s="36">
        <v>64914</v>
      </c>
      <c r="K50" s="36">
        <v>17465</v>
      </c>
      <c r="L50" s="36">
        <v>49164</v>
      </c>
      <c r="M50" s="36">
        <v>1667</v>
      </c>
      <c r="N50" s="36">
        <v>2849</v>
      </c>
      <c r="O50" s="36">
        <v>12543</v>
      </c>
      <c r="P50" s="21">
        <v>108</v>
      </c>
      <c r="Q50" s="36">
        <f t="shared" si="1"/>
        <v>2504.8034961760573</v>
      </c>
      <c r="R50" s="37">
        <f t="shared" si="2"/>
        <v>3131.0043702200715</v>
      </c>
      <c r="S50" s="37">
        <f t="shared" si="3"/>
        <v>3005.7641954112687</v>
      </c>
    </row>
    <row r="51" spans="1:19" x14ac:dyDescent="0.2">
      <c r="A51" s="21" t="s">
        <v>943</v>
      </c>
      <c r="B51" s="21" t="s">
        <v>989</v>
      </c>
      <c r="C51" s="22" t="s">
        <v>913</v>
      </c>
      <c r="D51" s="23" t="s">
        <v>518</v>
      </c>
      <c r="E51" s="22" t="s">
        <v>857</v>
      </c>
      <c r="F51" s="36">
        <v>590</v>
      </c>
      <c r="G51" s="36">
        <v>83826</v>
      </c>
      <c r="H51" s="36">
        <v>1316</v>
      </c>
      <c r="I51" s="36">
        <v>50924</v>
      </c>
      <c r="J51" s="36">
        <v>70845</v>
      </c>
      <c r="K51" s="36">
        <v>16932</v>
      </c>
      <c r="L51" s="36">
        <v>24455</v>
      </c>
      <c r="M51" s="36">
        <v>501</v>
      </c>
      <c r="N51" s="36">
        <v>2866</v>
      </c>
      <c r="O51" s="36">
        <v>9101</v>
      </c>
      <c r="P51" s="21">
        <v>108</v>
      </c>
      <c r="Q51" s="36">
        <f t="shared" si="1"/>
        <v>2504.8034961760573</v>
      </c>
      <c r="R51" s="37">
        <f t="shared" si="2"/>
        <v>3131.0043702200715</v>
      </c>
      <c r="S51" s="37">
        <f t="shared" si="3"/>
        <v>3005.7641954112687</v>
      </c>
    </row>
    <row r="52" spans="1:19" x14ac:dyDescent="0.2">
      <c r="A52" s="21" t="s">
        <v>943</v>
      </c>
      <c r="B52" s="21" t="s">
        <v>989</v>
      </c>
      <c r="C52" s="22" t="s">
        <v>913</v>
      </c>
      <c r="D52" s="23" t="s">
        <v>519</v>
      </c>
      <c r="E52" s="22" t="s">
        <v>857</v>
      </c>
      <c r="F52" s="36">
        <v>590</v>
      </c>
      <c r="G52" s="36">
        <v>94804</v>
      </c>
      <c r="H52" s="36">
        <v>683</v>
      </c>
      <c r="I52" s="36">
        <v>27468</v>
      </c>
      <c r="J52" s="36">
        <v>61156</v>
      </c>
      <c r="K52" s="36">
        <v>11699</v>
      </c>
      <c r="L52" s="36">
        <v>22210</v>
      </c>
      <c r="M52" s="36">
        <v>585</v>
      </c>
      <c r="N52" s="36">
        <v>1980</v>
      </c>
      <c r="O52" s="36">
        <v>6748</v>
      </c>
      <c r="P52" s="21">
        <v>105</v>
      </c>
      <c r="Q52" s="36">
        <f t="shared" si="1"/>
        <v>2504.8034961760573</v>
      </c>
      <c r="R52" s="37">
        <f t="shared" si="2"/>
        <v>3131.0043702200715</v>
      </c>
      <c r="S52" s="37">
        <f t="shared" si="3"/>
        <v>3005.7641954112687</v>
      </c>
    </row>
    <row r="53" spans="1:19" x14ac:dyDescent="0.2">
      <c r="A53" s="21" t="s">
        <v>943</v>
      </c>
      <c r="B53" s="21" t="s">
        <v>989</v>
      </c>
      <c r="C53" s="22" t="s">
        <v>913</v>
      </c>
      <c r="D53" s="23" t="s">
        <v>520</v>
      </c>
      <c r="E53" s="22" t="s">
        <v>857</v>
      </c>
      <c r="F53" s="36">
        <v>780</v>
      </c>
      <c r="G53" s="36">
        <v>114825</v>
      </c>
      <c r="H53" s="36">
        <v>2312</v>
      </c>
      <c r="I53" s="36">
        <v>33803</v>
      </c>
      <c r="J53" s="36">
        <v>49698</v>
      </c>
      <c r="K53" s="36">
        <v>22152</v>
      </c>
      <c r="L53" s="36">
        <v>46991</v>
      </c>
      <c r="M53" s="36">
        <v>628</v>
      </c>
      <c r="N53" s="36">
        <v>1755</v>
      </c>
      <c r="O53" s="36">
        <v>9680</v>
      </c>
      <c r="P53" s="21">
        <v>107</v>
      </c>
      <c r="Q53" s="36">
        <f t="shared" si="1"/>
        <v>2504.8034961760573</v>
      </c>
      <c r="R53" s="37">
        <f t="shared" si="2"/>
        <v>3131.0043702200715</v>
      </c>
      <c r="S53" s="37">
        <f t="shared" si="3"/>
        <v>3005.7641954112687</v>
      </c>
    </row>
    <row r="54" spans="1:19" x14ac:dyDescent="0.2">
      <c r="A54" s="21" t="s">
        <v>943</v>
      </c>
      <c r="B54" s="21" t="s">
        <v>989</v>
      </c>
      <c r="C54" s="22" t="s">
        <v>913</v>
      </c>
      <c r="D54" s="23" t="s">
        <v>521</v>
      </c>
      <c r="E54" s="22" t="s">
        <v>857</v>
      </c>
      <c r="F54" s="36">
        <v>262</v>
      </c>
      <c r="G54" s="36">
        <v>80752</v>
      </c>
      <c r="H54" s="36">
        <v>1006</v>
      </c>
      <c r="I54" s="36">
        <v>29239</v>
      </c>
      <c r="J54" s="36">
        <v>48116</v>
      </c>
      <c r="K54" s="36">
        <v>8524</v>
      </c>
      <c r="L54" s="36">
        <v>25321</v>
      </c>
      <c r="M54" s="36">
        <v>398</v>
      </c>
      <c r="N54" s="36">
        <v>2469</v>
      </c>
      <c r="O54" s="36">
        <v>7435</v>
      </c>
      <c r="P54" s="21">
        <v>108</v>
      </c>
      <c r="Q54" s="36">
        <f t="shared" si="1"/>
        <v>2504.8034961760573</v>
      </c>
      <c r="R54" s="37">
        <f t="shared" si="2"/>
        <v>3131.0043702200715</v>
      </c>
      <c r="S54" s="37">
        <f t="shared" si="3"/>
        <v>3005.7641954112687</v>
      </c>
    </row>
    <row r="55" spans="1:19" x14ac:dyDescent="0.2">
      <c r="A55" s="21" t="s">
        <v>943</v>
      </c>
      <c r="B55" s="21" t="s">
        <v>989</v>
      </c>
      <c r="C55" s="22" t="s">
        <v>913</v>
      </c>
      <c r="D55" s="23" t="s">
        <v>522</v>
      </c>
      <c r="E55" s="22" t="s">
        <v>857</v>
      </c>
      <c r="F55" s="36">
        <v>327</v>
      </c>
      <c r="G55" s="36">
        <v>118925</v>
      </c>
      <c r="H55" s="36">
        <v>1145</v>
      </c>
      <c r="I55" s="36">
        <v>52337</v>
      </c>
      <c r="J55" s="36">
        <v>105283</v>
      </c>
      <c r="K55" s="36">
        <v>19280</v>
      </c>
      <c r="L55" s="36">
        <v>56790</v>
      </c>
      <c r="M55" s="36">
        <v>1373</v>
      </c>
      <c r="N55" s="36">
        <v>4379</v>
      </c>
      <c r="O55" s="36">
        <v>14074</v>
      </c>
      <c r="P55" s="21">
        <v>93</v>
      </c>
      <c r="Q55" s="36">
        <f t="shared" si="1"/>
        <v>2504.8034961760573</v>
      </c>
      <c r="R55" s="37">
        <f t="shared" si="2"/>
        <v>3131.0043702200715</v>
      </c>
      <c r="S55" s="37">
        <f t="shared" si="3"/>
        <v>3005.7641954112687</v>
      </c>
    </row>
    <row r="56" spans="1:19" x14ac:dyDescent="0.2">
      <c r="A56" s="21" t="s">
        <v>943</v>
      </c>
      <c r="B56" s="21" t="s">
        <v>989</v>
      </c>
      <c r="C56" s="22" t="s">
        <v>913</v>
      </c>
      <c r="D56" s="23" t="s">
        <v>523</v>
      </c>
      <c r="E56" s="22" t="s">
        <v>857</v>
      </c>
      <c r="F56" s="36">
        <v>124</v>
      </c>
      <c r="G56" s="36">
        <v>114198</v>
      </c>
      <c r="H56" s="36">
        <v>2795</v>
      </c>
      <c r="I56" s="36">
        <v>37830</v>
      </c>
      <c r="J56" s="36">
        <v>44165</v>
      </c>
      <c r="K56" s="36">
        <v>17722</v>
      </c>
      <c r="L56" s="36">
        <v>33246</v>
      </c>
      <c r="M56" s="36">
        <v>782</v>
      </c>
      <c r="N56" s="36">
        <v>1768</v>
      </c>
      <c r="O56" s="36">
        <v>7459</v>
      </c>
      <c r="P56" s="21">
        <v>106</v>
      </c>
      <c r="Q56" s="36">
        <f t="shared" si="1"/>
        <v>2504.8034961760573</v>
      </c>
      <c r="R56" s="37">
        <f t="shared" si="2"/>
        <v>3131.0043702200715</v>
      </c>
      <c r="S56" s="37">
        <f t="shared" si="3"/>
        <v>3005.7641954112687</v>
      </c>
    </row>
    <row r="57" spans="1:19" x14ac:dyDescent="0.2">
      <c r="A57" s="21" t="s">
        <v>943</v>
      </c>
      <c r="B57" s="21" t="s">
        <v>989</v>
      </c>
      <c r="C57" s="22" t="s">
        <v>913</v>
      </c>
      <c r="D57" s="23" t="s">
        <v>524</v>
      </c>
      <c r="E57" s="22" t="s">
        <v>857</v>
      </c>
      <c r="F57" s="36">
        <v>624</v>
      </c>
      <c r="G57" s="36">
        <v>102355</v>
      </c>
      <c r="H57" s="36">
        <v>1691</v>
      </c>
      <c r="I57" s="36">
        <v>29849</v>
      </c>
      <c r="J57" s="36">
        <v>47741</v>
      </c>
      <c r="K57" s="36">
        <v>14099</v>
      </c>
      <c r="L57" s="36">
        <v>43754</v>
      </c>
      <c r="M57" s="36">
        <v>624</v>
      </c>
      <c r="N57" s="36">
        <v>2683</v>
      </c>
      <c r="O57" s="36">
        <v>10785</v>
      </c>
      <c r="P57" s="21">
        <v>116</v>
      </c>
      <c r="Q57" s="36">
        <f t="shared" si="1"/>
        <v>2504.8034961760573</v>
      </c>
      <c r="R57" s="37">
        <f t="shared" si="2"/>
        <v>3131.0043702200715</v>
      </c>
      <c r="S57" s="37">
        <f t="shared" si="3"/>
        <v>3005.7641954112687</v>
      </c>
    </row>
    <row r="58" spans="1:19" x14ac:dyDescent="0.2">
      <c r="A58" s="21" t="s">
        <v>943</v>
      </c>
      <c r="B58" s="21" t="s">
        <v>1003</v>
      </c>
      <c r="C58" s="22" t="s">
        <v>913</v>
      </c>
      <c r="D58" s="23" t="s">
        <v>639</v>
      </c>
      <c r="E58" s="22" t="s">
        <v>857</v>
      </c>
      <c r="F58" s="36">
        <v>1199</v>
      </c>
      <c r="G58" s="36">
        <v>118930</v>
      </c>
      <c r="H58" s="36">
        <v>2094</v>
      </c>
      <c r="I58" s="36">
        <v>41334</v>
      </c>
      <c r="J58" s="36">
        <v>63173</v>
      </c>
      <c r="K58" s="36">
        <v>16635</v>
      </c>
      <c r="L58" s="36">
        <v>41535</v>
      </c>
      <c r="M58" s="36">
        <v>1489</v>
      </c>
      <c r="N58" s="36">
        <v>3683</v>
      </c>
      <c r="O58" s="36">
        <v>12839</v>
      </c>
      <c r="P58" s="21">
        <v>132</v>
      </c>
      <c r="Q58" s="36">
        <f t="shared" si="1"/>
        <v>2504.8034961760573</v>
      </c>
      <c r="R58" s="37">
        <f t="shared" si="2"/>
        <v>3131.0043702200715</v>
      </c>
      <c r="S58" s="37">
        <f t="shared" si="3"/>
        <v>3005.7641954112687</v>
      </c>
    </row>
    <row r="59" spans="1:19" x14ac:dyDescent="0.2">
      <c r="A59" s="21" t="s">
        <v>943</v>
      </c>
      <c r="B59" s="21" t="s">
        <v>1003</v>
      </c>
      <c r="C59" s="22" t="s">
        <v>913</v>
      </c>
      <c r="D59" s="23" t="s">
        <v>640</v>
      </c>
      <c r="E59" s="22" t="s">
        <v>857</v>
      </c>
      <c r="F59" s="36">
        <v>2176</v>
      </c>
      <c r="G59" s="36">
        <v>165917</v>
      </c>
      <c r="H59" s="36">
        <v>4409</v>
      </c>
      <c r="I59" s="36">
        <v>58360</v>
      </c>
      <c r="J59" s="36">
        <v>89980</v>
      </c>
      <c r="K59" s="36">
        <v>30511</v>
      </c>
      <c r="L59" s="36">
        <v>56979</v>
      </c>
      <c r="M59" s="36">
        <v>1975</v>
      </c>
      <c r="N59" s="36">
        <v>7707</v>
      </c>
      <c r="O59" s="36">
        <v>22887</v>
      </c>
      <c r="P59" s="21">
        <v>144</v>
      </c>
      <c r="Q59" s="36">
        <f t="shared" si="1"/>
        <v>2504.8034961760573</v>
      </c>
      <c r="R59" s="37">
        <f t="shared" si="2"/>
        <v>3131.0043702200715</v>
      </c>
      <c r="S59" s="37">
        <f t="shared" si="3"/>
        <v>3005.7641954112687</v>
      </c>
    </row>
    <row r="60" spans="1:19" x14ac:dyDescent="0.2">
      <c r="A60" s="21" t="s">
        <v>943</v>
      </c>
      <c r="B60" s="21" t="s">
        <v>1015</v>
      </c>
      <c r="C60" s="22" t="s">
        <v>913</v>
      </c>
      <c r="D60" s="23" t="s">
        <v>709</v>
      </c>
      <c r="E60" s="22" t="s">
        <v>857</v>
      </c>
      <c r="F60" s="36">
        <v>927</v>
      </c>
      <c r="G60" s="36">
        <v>167253</v>
      </c>
      <c r="H60" s="36">
        <v>2091</v>
      </c>
      <c r="I60" s="36">
        <v>58820</v>
      </c>
      <c r="J60" s="36">
        <v>80829</v>
      </c>
      <c r="K60" s="36">
        <v>40887</v>
      </c>
      <c r="L60" s="36">
        <v>44501</v>
      </c>
      <c r="M60" s="36">
        <v>1063</v>
      </c>
      <c r="N60" s="36">
        <v>1936</v>
      </c>
      <c r="O60" s="36">
        <v>10993</v>
      </c>
      <c r="P60" s="21">
        <v>166</v>
      </c>
      <c r="Q60" s="36">
        <f t="shared" si="1"/>
        <v>2504.8034961760573</v>
      </c>
      <c r="R60" s="37">
        <f t="shared" si="2"/>
        <v>3131.0043702200715</v>
      </c>
      <c r="S60" s="37">
        <f t="shared" si="3"/>
        <v>3005.7641954112687</v>
      </c>
    </row>
    <row r="61" spans="1:19" x14ac:dyDescent="0.2">
      <c r="A61" s="21" t="s">
        <v>943</v>
      </c>
      <c r="B61" s="21" t="s">
        <v>1015</v>
      </c>
      <c r="C61" s="22" t="s">
        <v>913</v>
      </c>
      <c r="D61" s="23" t="s">
        <v>710</v>
      </c>
      <c r="E61" s="22" t="s">
        <v>857</v>
      </c>
      <c r="F61" s="36">
        <v>1439</v>
      </c>
      <c r="G61" s="36">
        <v>87634</v>
      </c>
      <c r="H61" s="36">
        <v>1707</v>
      </c>
      <c r="I61" s="36">
        <v>38738</v>
      </c>
      <c r="J61" s="36">
        <v>77393</v>
      </c>
      <c r="K61" s="36">
        <v>17195</v>
      </c>
      <c r="L61" s="36">
        <v>24355</v>
      </c>
      <c r="M61" s="36">
        <v>1064</v>
      </c>
      <c r="N61" s="36">
        <v>1669</v>
      </c>
      <c r="O61" s="36">
        <v>9158</v>
      </c>
      <c r="P61" s="21">
        <v>156</v>
      </c>
      <c r="Q61" s="36">
        <f t="shared" si="1"/>
        <v>2504.8034961760573</v>
      </c>
      <c r="R61" s="37">
        <f t="shared" si="2"/>
        <v>3131.0043702200715</v>
      </c>
      <c r="S61" s="37">
        <f t="shared" si="3"/>
        <v>3005.7641954112687</v>
      </c>
    </row>
    <row r="63" spans="1:19" x14ac:dyDescent="0.2">
      <c r="E63" s="35" t="s">
        <v>1036</v>
      </c>
      <c r="F63" s="15">
        <f>SUM(F12:F61)</f>
        <v>37438</v>
      </c>
      <c r="G63" s="15">
        <f t="shared" ref="G63:P63" si="4">SUM(G12:G61)</f>
        <v>6094946</v>
      </c>
      <c r="H63" s="15">
        <f t="shared" si="4"/>
        <v>103414</v>
      </c>
      <c r="I63" s="15">
        <f t="shared" si="4"/>
        <v>2090981</v>
      </c>
      <c r="J63" s="15">
        <f t="shared" si="4"/>
        <v>3620226</v>
      </c>
      <c r="K63" s="15">
        <f t="shared" si="4"/>
        <v>1253861</v>
      </c>
      <c r="L63" s="15">
        <f t="shared" si="4"/>
        <v>2206990</v>
      </c>
      <c r="M63" s="15">
        <f t="shared" si="4"/>
        <v>36665</v>
      </c>
      <c r="N63" s="15">
        <f t="shared" si="4"/>
        <v>96539</v>
      </c>
      <c r="O63" s="15">
        <f t="shared" si="4"/>
        <v>432340</v>
      </c>
      <c r="P63" s="15">
        <f t="shared" si="4"/>
        <v>6407</v>
      </c>
    </row>
    <row r="64" spans="1:19" ht="11.25" customHeight="1" x14ac:dyDescent="0.2">
      <c r="E64" s="35" t="s">
        <v>1035</v>
      </c>
      <c r="F64" s="16">
        <v>3</v>
      </c>
      <c r="G64" s="16">
        <v>1</v>
      </c>
      <c r="H64" s="16">
        <v>1</v>
      </c>
      <c r="I64" s="16">
        <v>1</v>
      </c>
      <c r="J64" s="16">
        <v>1</v>
      </c>
      <c r="K64" s="16">
        <v>1</v>
      </c>
      <c r="L64" s="16">
        <v>1</v>
      </c>
      <c r="M64" s="16">
        <v>1</v>
      </c>
      <c r="N64" s="16">
        <v>1</v>
      </c>
      <c r="O64" s="16">
        <v>1</v>
      </c>
      <c r="P64" s="17"/>
    </row>
    <row r="65" spans="5:16" x14ac:dyDescent="0.2">
      <c r="E65" s="35" t="s">
        <v>1038</v>
      </c>
      <c r="F65" s="15">
        <f>F64*F63</f>
        <v>112314</v>
      </c>
      <c r="G65" s="15">
        <f t="shared" ref="G65:O65" si="5">G64*G63</f>
        <v>6094946</v>
      </c>
      <c r="H65" s="15">
        <f t="shared" si="5"/>
        <v>103414</v>
      </c>
      <c r="I65" s="15">
        <f t="shared" si="5"/>
        <v>2090981</v>
      </c>
      <c r="J65" s="15">
        <f t="shared" si="5"/>
        <v>3620226</v>
      </c>
      <c r="K65" s="15">
        <f t="shared" si="5"/>
        <v>1253861</v>
      </c>
      <c r="L65" s="15">
        <f t="shared" si="5"/>
        <v>2206990</v>
      </c>
      <c r="M65" s="15">
        <f t="shared" si="5"/>
        <v>36665</v>
      </c>
      <c r="N65" s="15">
        <f t="shared" si="5"/>
        <v>96539</v>
      </c>
      <c r="O65" s="15">
        <f t="shared" si="5"/>
        <v>432340</v>
      </c>
      <c r="P65" s="17"/>
    </row>
    <row r="67" spans="5:16" x14ac:dyDescent="0.2">
      <c r="E67" s="35" t="s">
        <v>1039</v>
      </c>
      <c r="F67" s="14">
        <f>SUM(F65:O65)</f>
        <v>16048276</v>
      </c>
    </row>
    <row r="68" spans="5:16" x14ac:dyDescent="0.2">
      <c r="E68" s="35" t="s">
        <v>1040</v>
      </c>
      <c r="F68" s="14">
        <f>P63</f>
        <v>6407</v>
      </c>
    </row>
    <row r="70" spans="5:16" x14ac:dyDescent="0.2">
      <c r="E70" s="20" t="s">
        <v>1037</v>
      </c>
      <c r="F70" s="18">
        <f>F67/F68</f>
        <v>2504.8034961760573</v>
      </c>
      <c r="G70" s="19" t="s">
        <v>1041</v>
      </c>
    </row>
    <row r="72" spans="5:16" x14ac:dyDescent="0.2">
      <c r="E72" s="30" t="s">
        <v>1043</v>
      </c>
      <c r="F72" s="31">
        <f>F70*1.25</f>
        <v>3131.0043702200715</v>
      </c>
      <c r="G72" s="32" t="s">
        <v>1041</v>
      </c>
    </row>
    <row r="73" spans="5:16" x14ac:dyDescent="0.2">
      <c r="E73" s="30" t="s">
        <v>1044</v>
      </c>
      <c r="F73" s="33">
        <f>F70*1.2</f>
        <v>3005.7641954112687</v>
      </c>
      <c r="G73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62 D74:D1048576">
    <cfRule type="duplicateValues" dxfId="159" priority="5"/>
  </conditionalFormatting>
  <conditionalFormatting sqref="D12:D61">
    <cfRule type="duplicateValues" dxfId="158" priority="4"/>
  </conditionalFormatting>
  <conditionalFormatting sqref="D63:D73">
    <cfRule type="duplicateValues" dxfId="157" priority="3"/>
  </conditionalFormatting>
  <conditionalFormatting sqref="D1:D9">
    <cfRule type="duplicateValues" dxfId="156" priority="2"/>
  </conditionalFormatting>
  <conditionalFormatting sqref="D10">
    <cfRule type="duplicateValues" dxfId="15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51"/>
  <sheetViews>
    <sheetView showGridLines="0" zoomScaleNormal="100" workbookViewId="0">
      <pane ySplit="11" topLeftCell="A36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21.42578125" style="9" bestFit="1" customWidth="1"/>
    <col min="3" max="3" width="8" style="5" bestFit="1" customWidth="1"/>
    <col min="4" max="4" width="35.5703125" style="9" bestFit="1" customWidth="1"/>
    <col min="5" max="5" width="41.5703125" style="5" customWidth="1"/>
    <col min="6" max="6" width="8.5703125" style="10" customWidth="1"/>
    <col min="7" max="7" width="8" style="10" customWidth="1"/>
    <col min="8" max="8" width="6.7109375" style="10" customWidth="1"/>
    <col min="9" max="9" width="7.85546875" style="10" customWidth="1"/>
    <col min="10" max="10" width="7.7109375" style="10" customWidth="1"/>
    <col min="11" max="11" width="8.28515625" style="10" customWidth="1"/>
    <col min="12" max="12" width="8" style="10" customWidth="1"/>
    <col min="13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929</v>
      </c>
      <c r="C12" s="22" t="s">
        <v>926</v>
      </c>
      <c r="D12" s="23" t="s">
        <v>162</v>
      </c>
      <c r="E12" s="22" t="s">
        <v>873</v>
      </c>
      <c r="F12" s="36">
        <v>10082</v>
      </c>
      <c r="G12" s="36">
        <v>207337</v>
      </c>
      <c r="H12" s="36">
        <v>2092</v>
      </c>
      <c r="I12" s="36">
        <v>62515</v>
      </c>
      <c r="J12" s="36">
        <v>146933</v>
      </c>
      <c r="K12" s="36">
        <v>48644</v>
      </c>
      <c r="L12" s="36">
        <v>41046</v>
      </c>
      <c r="M12" s="36">
        <v>0</v>
      </c>
      <c r="N12" s="36">
        <v>74</v>
      </c>
      <c r="O12" s="36">
        <v>282</v>
      </c>
      <c r="P12" s="21">
        <v>131</v>
      </c>
      <c r="Q12" s="36">
        <f>F48</f>
        <v>4613.9265107804431</v>
      </c>
      <c r="R12" s="37">
        <f>F50</f>
        <v>5767.4081384755536</v>
      </c>
      <c r="S12" s="37">
        <f>F51</f>
        <v>5536.7118129365317</v>
      </c>
    </row>
    <row r="13" spans="1:19" x14ac:dyDescent="0.2">
      <c r="A13" s="21" t="s">
        <v>928</v>
      </c>
      <c r="B13" s="21" t="s">
        <v>929</v>
      </c>
      <c r="C13" s="22" t="s">
        <v>926</v>
      </c>
      <c r="D13" s="23" t="s">
        <v>163</v>
      </c>
      <c r="E13" s="22" t="s">
        <v>873</v>
      </c>
      <c r="F13" s="36">
        <v>9421</v>
      </c>
      <c r="G13" s="36">
        <v>164922</v>
      </c>
      <c r="H13" s="36">
        <v>2259</v>
      </c>
      <c r="I13" s="36">
        <v>53022</v>
      </c>
      <c r="J13" s="36">
        <v>150652</v>
      </c>
      <c r="K13" s="36">
        <v>33311</v>
      </c>
      <c r="L13" s="36">
        <v>45016</v>
      </c>
      <c r="M13" s="36">
        <v>0</v>
      </c>
      <c r="N13" s="36">
        <v>25</v>
      </c>
      <c r="O13" s="36">
        <v>242</v>
      </c>
      <c r="P13" s="21">
        <v>125</v>
      </c>
      <c r="Q13" s="36">
        <f>Q12</f>
        <v>4613.9265107804431</v>
      </c>
      <c r="R13" s="37">
        <f>R12</f>
        <v>5767.4081384755536</v>
      </c>
      <c r="S13" s="37">
        <f>S12</f>
        <v>5536.7118129365317</v>
      </c>
    </row>
    <row r="14" spans="1:19" x14ac:dyDescent="0.2">
      <c r="A14" s="21" t="s">
        <v>928</v>
      </c>
      <c r="B14" s="21" t="s">
        <v>948</v>
      </c>
      <c r="C14" s="22" t="s">
        <v>926</v>
      </c>
      <c r="D14" s="23" t="s">
        <v>242</v>
      </c>
      <c r="E14" s="22" t="s">
        <v>873</v>
      </c>
      <c r="F14" s="36">
        <v>16448</v>
      </c>
      <c r="G14" s="36">
        <v>347415</v>
      </c>
      <c r="H14" s="36">
        <v>3175</v>
      </c>
      <c r="I14" s="36">
        <v>101549</v>
      </c>
      <c r="J14" s="36">
        <v>225046</v>
      </c>
      <c r="K14" s="36">
        <v>91987</v>
      </c>
      <c r="L14" s="36">
        <v>93368</v>
      </c>
      <c r="M14" s="36">
        <v>0</v>
      </c>
      <c r="N14" s="36">
        <v>578</v>
      </c>
      <c r="O14" s="36">
        <v>2128</v>
      </c>
      <c r="P14" s="21">
        <v>144</v>
      </c>
      <c r="Q14" s="36">
        <f t="shared" ref="Q14:Q39" si="0">Q13</f>
        <v>4613.9265107804431</v>
      </c>
      <c r="R14" s="37">
        <f t="shared" ref="R14:R39" si="1">R13</f>
        <v>5767.4081384755536</v>
      </c>
      <c r="S14" s="37">
        <f t="shared" ref="S14:S39" si="2">S13</f>
        <v>5536.7118129365317</v>
      </c>
    </row>
    <row r="15" spans="1:19" x14ac:dyDescent="0.2">
      <c r="A15" s="21" t="s">
        <v>928</v>
      </c>
      <c r="B15" s="21" t="s">
        <v>952</v>
      </c>
      <c r="C15" s="22" t="s">
        <v>926</v>
      </c>
      <c r="D15" s="23" t="s">
        <v>261</v>
      </c>
      <c r="E15" s="22" t="s">
        <v>873</v>
      </c>
      <c r="F15" s="36">
        <v>13689</v>
      </c>
      <c r="G15" s="36">
        <v>186451</v>
      </c>
      <c r="H15" s="36">
        <v>2170</v>
      </c>
      <c r="I15" s="36">
        <v>98307</v>
      </c>
      <c r="J15" s="36">
        <v>143600</v>
      </c>
      <c r="K15" s="36">
        <v>33635</v>
      </c>
      <c r="L15" s="36">
        <v>70658</v>
      </c>
      <c r="M15" s="36">
        <v>0</v>
      </c>
      <c r="N15" s="36">
        <v>138</v>
      </c>
      <c r="O15" s="36">
        <v>785</v>
      </c>
      <c r="P15" s="21">
        <v>108</v>
      </c>
      <c r="Q15" s="36">
        <f t="shared" si="0"/>
        <v>4613.9265107804431</v>
      </c>
      <c r="R15" s="37">
        <f t="shared" si="1"/>
        <v>5767.4081384755536</v>
      </c>
      <c r="S15" s="37">
        <f t="shared" si="2"/>
        <v>5536.7118129365317</v>
      </c>
    </row>
    <row r="16" spans="1:19" x14ac:dyDescent="0.2">
      <c r="A16" s="21" t="s">
        <v>928</v>
      </c>
      <c r="B16" s="21" t="s">
        <v>956</v>
      </c>
      <c r="C16" s="22" t="s">
        <v>926</v>
      </c>
      <c r="D16" s="23" t="s">
        <v>300</v>
      </c>
      <c r="E16" s="22" t="s">
        <v>873</v>
      </c>
      <c r="F16" s="36">
        <v>4461</v>
      </c>
      <c r="G16" s="36">
        <v>137352</v>
      </c>
      <c r="H16" s="36">
        <v>1700</v>
      </c>
      <c r="I16" s="36">
        <v>67953</v>
      </c>
      <c r="J16" s="36">
        <v>82038</v>
      </c>
      <c r="K16" s="36">
        <v>22314</v>
      </c>
      <c r="L16" s="36">
        <v>29444</v>
      </c>
      <c r="M16" s="36">
        <v>0</v>
      </c>
      <c r="N16" s="36">
        <v>143</v>
      </c>
      <c r="O16" s="36">
        <v>398</v>
      </c>
      <c r="P16" s="21">
        <v>88</v>
      </c>
      <c r="Q16" s="36">
        <f t="shared" si="0"/>
        <v>4613.9265107804431</v>
      </c>
      <c r="R16" s="37">
        <f t="shared" si="1"/>
        <v>5767.4081384755536</v>
      </c>
      <c r="S16" s="37">
        <f t="shared" si="2"/>
        <v>5536.7118129365317</v>
      </c>
    </row>
    <row r="17" spans="1:19" x14ac:dyDescent="0.2">
      <c r="A17" s="21" t="s">
        <v>928</v>
      </c>
      <c r="B17" s="21" t="s">
        <v>956</v>
      </c>
      <c r="C17" s="22" t="s">
        <v>926</v>
      </c>
      <c r="D17" s="23" t="s">
        <v>301</v>
      </c>
      <c r="E17" s="22" t="s">
        <v>873</v>
      </c>
      <c r="F17" s="36">
        <v>5997</v>
      </c>
      <c r="G17" s="36">
        <v>112027</v>
      </c>
      <c r="H17" s="36">
        <v>1483</v>
      </c>
      <c r="I17" s="36">
        <v>69397</v>
      </c>
      <c r="J17" s="36">
        <v>78092</v>
      </c>
      <c r="K17" s="36">
        <v>14703</v>
      </c>
      <c r="L17" s="36">
        <v>47919</v>
      </c>
      <c r="M17" s="36">
        <v>4</v>
      </c>
      <c r="N17" s="36">
        <v>87</v>
      </c>
      <c r="O17" s="36">
        <v>473</v>
      </c>
      <c r="P17" s="21">
        <v>92</v>
      </c>
      <c r="Q17" s="36">
        <f t="shared" si="0"/>
        <v>4613.9265107804431</v>
      </c>
      <c r="R17" s="37">
        <f t="shared" si="1"/>
        <v>5767.4081384755536</v>
      </c>
      <c r="S17" s="37">
        <f t="shared" si="2"/>
        <v>5536.7118129365317</v>
      </c>
    </row>
    <row r="18" spans="1:19" x14ac:dyDescent="0.2">
      <c r="A18" s="21" t="s">
        <v>928</v>
      </c>
      <c r="B18" s="21" t="s">
        <v>960</v>
      </c>
      <c r="C18" s="22" t="s">
        <v>926</v>
      </c>
      <c r="D18" s="23" t="s">
        <v>327</v>
      </c>
      <c r="E18" s="22" t="s">
        <v>873</v>
      </c>
      <c r="F18" s="36">
        <v>7968</v>
      </c>
      <c r="G18" s="36">
        <v>138240</v>
      </c>
      <c r="H18" s="36">
        <v>2116</v>
      </c>
      <c r="I18" s="36">
        <v>40827</v>
      </c>
      <c r="J18" s="36">
        <v>79998</v>
      </c>
      <c r="K18" s="36">
        <v>28273</v>
      </c>
      <c r="L18" s="36">
        <v>145423</v>
      </c>
      <c r="M18" s="36">
        <v>0</v>
      </c>
      <c r="N18" s="36">
        <v>0</v>
      </c>
      <c r="O18" s="36">
        <v>87</v>
      </c>
      <c r="P18" s="21">
        <v>96</v>
      </c>
      <c r="Q18" s="36">
        <f t="shared" si="0"/>
        <v>4613.9265107804431</v>
      </c>
      <c r="R18" s="37">
        <f t="shared" si="1"/>
        <v>5767.4081384755536</v>
      </c>
      <c r="S18" s="37">
        <f t="shared" si="2"/>
        <v>5536.7118129365317</v>
      </c>
    </row>
    <row r="19" spans="1:19" x14ac:dyDescent="0.2">
      <c r="A19" s="21" t="s">
        <v>928</v>
      </c>
      <c r="B19" s="21" t="s">
        <v>960</v>
      </c>
      <c r="C19" s="22" t="s">
        <v>926</v>
      </c>
      <c r="D19" s="23" t="s">
        <v>328</v>
      </c>
      <c r="E19" s="22" t="s">
        <v>873</v>
      </c>
      <c r="F19" s="36">
        <v>4743</v>
      </c>
      <c r="G19" s="36">
        <v>113696</v>
      </c>
      <c r="H19" s="36">
        <v>2014</v>
      </c>
      <c r="I19" s="36">
        <v>49041</v>
      </c>
      <c r="J19" s="36">
        <v>87686</v>
      </c>
      <c r="K19" s="36">
        <v>17874</v>
      </c>
      <c r="L19" s="36">
        <v>18064</v>
      </c>
      <c r="M19" s="36">
        <v>0</v>
      </c>
      <c r="N19" s="36">
        <v>137</v>
      </c>
      <c r="O19" s="36">
        <v>664</v>
      </c>
      <c r="P19" s="21">
        <v>84</v>
      </c>
      <c r="Q19" s="36">
        <f t="shared" si="0"/>
        <v>4613.9265107804431</v>
      </c>
      <c r="R19" s="37">
        <f t="shared" si="1"/>
        <v>5767.4081384755536</v>
      </c>
      <c r="S19" s="37">
        <f t="shared" si="2"/>
        <v>5536.7118129365317</v>
      </c>
    </row>
    <row r="20" spans="1:19" x14ac:dyDescent="0.2">
      <c r="A20" s="21" t="s">
        <v>928</v>
      </c>
      <c r="B20" s="21" t="s">
        <v>968</v>
      </c>
      <c r="C20" s="22" t="s">
        <v>926</v>
      </c>
      <c r="D20" s="23" t="s">
        <v>377</v>
      </c>
      <c r="E20" s="22" t="s">
        <v>873</v>
      </c>
      <c r="F20" s="36">
        <v>12804</v>
      </c>
      <c r="G20" s="36">
        <v>292549</v>
      </c>
      <c r="H20" s="36">
        <v>2437</v>
      </c>
      <c r="I20" s="36">
        <v>90760</v>
      </c>
      <c r="J20" s="36">
        <v>153914</v>
      </c>
      <c r="K20" s="36">
        <v>38332</v>
      </c>
      <c r="L20" s="36">
        <v>54247</v>
      </c>
      <c r="M20" s="36">
        <v>0</v>
      </c>
      <c r="N20" s="36">
        <v>166</v>
      </c>
      <c r="O20" s="36">
        <v>495</v>
      </c>
      <c r="P20" s="21">
        <v>120</v>
      </c>
      <c r="Q20" s="36">
        <f t="shared" si="0"/>
        <v>4613.9265107804431</v>
      </c>
      <c r="R20" s="37">
        <f t="shared" si="1"/>
        <v>5767.4081384755536</v>
      </c>
      <c r="S20" s="37">
        <f t="shared" si="2"/>
        <v>5536.7118129365317</v>
      </c>
    </row>
    <row r="21" spans="1:19" x14ac:dyDescent="0.2">
      <c r="A21" s="21" t="s">
        <v>928</v>
      </c>
      <c r="B21" s="21" t="s">
        <v>968</v>
      </c>
      <c r="C21" s="22" t="s">
        <v>926</v>
      </c>
      <c r="D21" s="23" t="s">
        <v>378</v>
      </c>
      <c r="E21" s="22" t="s">
        <v>873</v>
      </c>
      <c r="F21" s="36">
        <v>13409</v>
      </c>
      <c r="G21" s="36">
        <v>207703</v>
      </c>
      <c r="H21" s="36">
        <v>4352</v>
      </c>
      <c r="I21" s="36">
        <v>77955</v>
      </c>
      <c r="J21" s="36">
        <v>128331</v>
      </c>
      <c r="K21" s="36">
        <v>46073</v>
      </c>
      <c r="L21" s="36">
        <v>42432</v>
      </c>
      <c r="M21" s="36">
        <v>0</v>
      </c>
      <c r="N21" s="36">
        <v>51</v>
      </c>
      <c r="O21" s="36">
        <v>231</v>
      </c>
      <c r="P21" s="21">
        <v>119</v>
      </c>
      <c r="Q21" s="36">
        <f t="shared" si="0"/>
        <v>4613.9265107804431</v>
      </c>
      <c r="R21" s="37">
        <f t="shared" si="1"/>
        <v>5767.4081384755536</v>
      </c>
      <c r="S21" s="37">
        <f t="shared" si="2"/>
        <v>5536.7118129365317</v>
      </c>
    </row>
    <row r="22" spans="1:19" x14ac:dyDescent="0.2">
      <c r="A22" s="21" t="s">
        <v>928</v>
      </c>
      <c r="B22" s="21" t="s">
        <v>968</v>
      </c>
      <c r="C22" s="22" t="s">
        <v>926</v>
      </c>
      <c r="D22" s="23" t="s">
        <v>379</v>
      </c>
      <c r="E22" s="22" t="s">
        <v>873</v>
      </c>
      <c r="F22" s="36">
        <v>11510</v>
      </c>
      <c r="G22" s="36">
        <v>249228</v>
      </c>
      <c r="H22" s="36">
        <v>1834</v>
      </c>
      <c r="I22" s="36">
        <v>79585</v>
      </c>
      <c r="J22" s="36">
        <v>172513</v>
      </c>
      <c r="K22" s="36">
        <v>35767</v>
      </c>
      <c r="L22" s="36">
        <v>52798</v>
      </c>
      <c r="M22" s="36">
        <v>0</v>
      </c>
      <c r="N22" s="36">
        <v>1164</v>
      </c>
      <c r="O22" s="36">
        <v>110</v>
      </c>
      <c r="P22" s="21">
        <v>84</v>
      </c>
      <c r="Q22" s="36">
        <f t="shared" si="0"/>
        <v>4613.9265107804431</v>
      </c>
      <c r="R22" s="37">
        <f t="shared" si="1"/>
        <v>5767.4081384755536</v>
      </c>
      <c r="S22" s="37">
        <f t="shared" si="2"/>
        <v>5536.7118129365317</v>
      </c>
    </row>
    <row r="23" spans="1:19" x14ac:dyDescent="0.2">
      <c r="A23" s="21" t="s">
        <v>928</v>
      </c>
      <c r="B23" s="21" t="s">
        <v>995</v>
      </c>
      <c r="C23" s="22" t="s">
        <v>926</v>
      </c>
      <c r="D23" s="23" t="s">
        <v>579</v>
      </c>
      <c r="E23" s="22" t="s">
        <v>873</v>
      </c>
      <c r="F23" s="36">
        <v>8991</v>
      </c>
      <c r="G23" s="36">
        <v>258646</v>
      </c>
      <c r="H23" s="36">
        <v>970</v>
      </c>
      <c r="I23" s="36">
        <v>74683</v>
      </c>
      <c r="J23" s="36">
        <v>138990</v>
      </c>
      <c r="K23" s="36">
        <v>60201</v>
      </c>
      <c r="L23" s="36">
        <v>44221</v>
      </c>
      <c r="M23" s="36">
        <v>16</v>
      </c>
      <c r="N23" s="36">
        <v>24</v>
      </c>
      <c r="O23" s="36">
        <v>572</v>
      </c>
      <c r="P23" s="21">
        <v>129</v>
      </c>
      <c r="Q23" s="36">
        <f t="shared" si="0"/>
        <v>4613.9265107804431</v>
      </c>
      <c r="R23" s="37">
        <f t="shared" si="1"/>
        <v>5767.4081384755536</v>
      </c>
      <c r="S23" s="37">
        <f t="shared" si="2"/>
        <v>5536.7118129365317</v>
      </c>
    </row>
    <row r="24" spans="1:19" x14ac:dyDescent="0.2">
      <c r="A24" s="21" t="s">
        <v>928</v>
      </c>
      <c r="B24" s="21" t="s">
        <v>995</v>
      </c>
      <c r="C24" s="22" t="s">
        <v>926</v>
      </c>
      <c r="D24" s="23" t="s">
        <v>580</v>
      </c>
      <c r="E24" s="22" t="s">
        <v>873</v>
      </c>
      <c r="F24" s="36">
        <v>10505</v>
      </c>
      <c r="G24" s="36">
        <v>196970</v>
      </c>
      <c r="H24" s="36">
        <v>2531</v>
      </c>
      <c r="I24" s="36">
        <v>65523</v>
      </c>
      <c r="J24" s="36">
        <v>131015</v>
      </c>
      <c r="K24" s="36">
        <v>36821</v>
      </c>
      <c r="L24" s="36">
        <v>41580</v>
      </c>
      <c r="M24" s="36">
        <v>0</v>
      </c>
      <c r="N24" s="36">
        <v>150</v>
      </c>
      <c r="O24" s="36">
        <v>678</v>
      </c>
      <c r="P24" s="21">
        <v>118</v>
      </c>
      <c r="Q24" s="36">
        <f t="shared" si="0"/>
        <v>4613.9265107804431</v>
      </c>
      <c r="R24" s="37">
        <f t="shared" si="1"/>
        <v>5767.4081384755536</v>
      </c>
      <c r="S24" s="37">
        <f t="shared" si="2"/>
        <v>5536.7118129365317</v>
      </c>
    </row>
    <row r="25" spans="1:19" x14ac:dyDescent="0.2">
      <c r="A25" s="21" t="s">
        <v>928</v>
      </c>
      <c r="B25" s="21" t="s">
        <v>995</v>
      </c>
      <c r="C25" s="22" t="s">
        <v>926</v>
      </c>
      <c r="D25" s="23" t="s">
        <v>581</v>
      </c>
      <c r="E25" s="22" t="s">
        <v>873</v>
      </c>
      <c r="F25" s="36">
        <v>8839</v>
      </c>
      <c r="G25" s="36">
        <v>225562</v>
      </c>
      <c r="H25" s="36">
        <v>2796</v>
      </c>
      <c r="I25" s="36">
        <v>95373</v>
      </c>
      <c r="J25" s="36">
        <v>160059</v>
      </c>
      <c r="K25" s="36">
        <v>53324</v>
      </c>
      <c r="L25" s="36">
        <v>30567</v>
      </c>
      <c r="M25" s="36">
        <v>0</v>
      </c>
      <c r="N25" s="36">
        <v>46</v>
      </c>
      <c r="O25" s="36">
        <v>1028</v>
      </c>
      <c r="P25" s="21">
        <v>112</v>
      </c>
      <c r="Q25" s="36">
        <f t="shared" si="0"/>
        <v>4613.9265107804431</v>
      </c>
      <c r="R25" s="37">
        <f t="shared" si="1"/>
        <v>5767.4081384755536</v>
      </c>
      <c r="S25" s="37">
        <f t="shared" si="2"/>
        <v>5536.7118129365317</v>
      </c>
    </row>
    <row r="26" spans="1:19" x14ac:dyDescent="0.2">
      <c r="A26" s="21" t="s">
        <v>928</v>
      </c>
      <c r="B26" s="21" t="s">
        <v>996</v>
      </c>
      <c r="C26" s="22" t="s">
        <v>926</v>
      </c>
      <c r="D26" s="23" t="s">
        <v>592</v>
      </c>
      <c r="E26" s="22" t="s">
        <v>873</v>
      </c>
      <c r="F26" s="36">
        <v>4753</v>
      </c>
      <c r="G26" s="36">
        <v>141777</v>
      </c>
      <c r="H26" s="36">
        <v>1465</v>
      </c>
      <c r="I26" s="36">
        <v>42902</v>
      </c>
      <c r="J26" s="36">
        <v>78975</v>
      </c>
      <c r="K26" s="36">
        <v>32497</v>
      </c>
      <c r="L26" s="36">
        <v>41782</v>
      </c>
      <c r="M26" s="36">
        <v>6</v>
      </c>
      <c r="N26" s="36">
        <v>328</v>
      </c>
      <c r="O26" s="36">
        <v>1460</v>
      </c>
      <c r="P26" s="21">
        <v>72</v>
      </c>
      <c r="Q26" s="36">
        <f t="shared" si="0"/>
        <v>4613.9265107804431</v>
      </c>
      <c r="R26" s="37">
        <f t="shared" si="1"/>
        <v>5767.4081384755536</v>
      </c>
      <c r="S26" s="37">
        <f t="shared" si="2"/>
        <v>5536.7118129365317</v>
      </c>
    </row>
    <row r="27" spans="1:19" x14ac:dyDescent="0.2">
      <c r="A27" s="21" t="s">
        <v>928</v>
      </c>
      <c r="B27" s="21" t="s">
        <v>997</v>
      </c>
      <c r="C27" s="22" t="s">
        <v>926</v>
      </c>
      <c r="D27" s="23" t="s">
        <v>614</v>
      </c>
      <c r="E27" s="22" t="s">
        <v>873</v>
      </c>
      <c r="F27" s="36">
        <v>17138</v>
      </c>
      <c r="G27" s="36">
        <v>316627</v>
      </c>
      <c r="H27" s="36">
        <v>4170</v>
      </c>
      <c r="I27" s="36">
        <v>145893</v>
      </c>
      <c r="J27" s="36">
        <v>232191</v>
      </c>
      <c r="K27" s="36">
        <v>59292</v>
      </c>
      <c r="L27" s="36">
        <v>84644</v>
      </c>
      <c r="M27" s="36">
        <v>0</v>
      </c>
      <c r="N27" s="36">
        <v>7</v>
      </c>
      <c r="O27" s="36">
        <v>29</v>
      </c>
      <c r="P27" s="21">
        <v>216</v>
      </c>
      <c r="Q27" s="36">
        <f t="shared" si="0"/>
        <v>4613.9265107804431</v>
      </c>
      <c r="R27" s="37">
        <f t="shared" si="1"/>
        <v>5767.4081384755536</v>
      </c>
      <c r="S27" s="37">
        <f t="shared" si="2"/>
        <v>5536.7118129365317</v>
      </c>
    </row>
    <row r="28" spans="1:19" x14ac:dyDescent="0.2">
      <c r="A28" s="21" t="s">
        <v>928</v>
      </c>
      <c r="B28" s="21" t="s">
        <v>997</v>
      </c>
      <c r="C28" s="22" t="s">
        <v>926</v>
      </c>
      <c r="D28" s="23" t="s">
        <v>615</v>
      </c>
      <c r="E28" s="22" t="s">
        <v>873</v>
      </c>
      <c r="F28" s="36">
        <v>17493</v>
      </c>
      <c r="G28" s="36">
        <v>311080</v>
      </c>
      <c r="H28" s="36">
        <v>2640</v>
      </c>
      <c r="I28" s="36">
        <v>116778</v>
      </c>
      <c r="J28" s="36">
        <v>285336</v>
      </c>
      <c r="K28" s="36">
        <v>57234</v>
      </c>
      <c r="L28" s="36">
        <v>89236</v>
      </c>
      <c r="M28" s="36">
        <v>0</v>
      </c>
      <c r="N28" s="36">
        <v>0</v>
      </c>
      <c r="O28" s="36">
        <v>2</v>
      </c>
      <c r="P28" s="21">
        <v>191</v>
      </c>
      <c r="Q28" s="36">
        <f t="shared" si="0"/>
        <v>4613.9265107804431</v>
      </c>
      <c r="R28" s="37">
        <f t="shared" si="1"/>
        <v>5767.4081384755536</v>
      </c>
      <c r="S28" s="37">
        <f t="shared" si="2"/>
        <v>5536.7118129365317</v>
      </c>
    </row>
    <row r="29" spans="1:19" x14ac:dyDescent="0.2">
      <c r="A29" s="21" t="s">
        <v>928</v>
      </c>
      <c r="B29" s="21" t="s">
        <v>997</v>
      </c>
      <c r="C29" s="22" t="s">
        <v>926</v>
      </c>
      <c r="D29" s="23" t="s">
        <v>616</v>
      </c>
      <c r="E29" s="22" t="s">
        <v>873</v>
      </c>
      <c r="F29" s="36">
        <v>12665</v>
      </c>
      <c r="G29" s="36">
        <v>211262</v>
      </c>
      <c r="H29" s="36">
        <v>3030</v>
      </c>
      <c r="I29" s="36">
        <v>101101</v>
      </c>
      <c r="J29" s="36">
        <v>168458</v>
      </c>
      <c r="K29" s="36">
        <v>49339</v>
      </c>
      <c r="L29" s="36">
        <v>71622</v>
      </c>
      <c r="M29" s="36">
        <v>0</v>
      </c>
      <c r="N29" s="36">
        <v>2</v>
      </c>
      <c r="O29" s="36">
        <v>12</v>
      </c>
      <c r="P29" s="21">
        <v>168</v>
      </c>
      <c r="Q29" s="36">
        <f t="shared" si="0"/>
        <v>4613.9265107804431</v>
      </c>
      <c r="R29" s="37">
        <f t="shared" si="1"/>
        <v>5767.4081384755536</v>
      </c>
      <c r="S29" s="37">
        <f t="shared" si="2"/>
        <v>5536.7118129365317</v>
      </c>
    </row>
    <row r="30" spans="1:19" x14ac:dyDescent="0.2">
      <c r="A30" s="21" t="s">
        <v>928</v>
      </c>
      <c r="B30" s="21" t="s">
        <v>997</v>
      </c>
      <c r="C30" s="22" t="s">
        <v>926</v>
      </c>
      <c r="D30" s="23" t="s">
        <v>617</v>
      </c>
      <c r="E30" s="22" t="s">
        <v>873</v>
      </c>
      <c r="F30" s="36">
        <v>20774</v>
      </c>
      <c r="G30" s="36">
        <v>384126</v>
      </c>
      <c r="H30" s="36">
        <v>2459</v>
      </c>
      <c r="I30" s="36">
        <v>140903</v>
      </c>
      <c r="J30" s="36">
        <v>274926</v>
      </c>
      <c r="K30" s="36">
        <v>92132</v>
      </c>
      <c r="L30" s="36">
        <v>93671</v>
      </c>
      <c r="M30" s="36">
        <v>0</v>
      </c>
      <c r="N30" s="36">
        <v>0</v>
      </c>
      <c r="O30" s="36">
        <v>0</v>
      </c>
      <c r="P30" s="21">
        <v>177</v>
      </c>
      <c r="Q30" s="36">
        <f t="shared" si="0"/>
        <v>4613.9265107804431</v>
      </c>
      <c r="R30" s="37">
        <f t="shared" si="1"/>
        <v>5767.4081384755536</v>
      </c>
      <c r="S30" s="37">
        <f t="shared" si="2"/>
        <v>5536.7118129365317</v>
      </c>
    </row>
    <row r="31" spans="1:19" x14ac:dyDescent="0.2">
      <c r="A31" s="21" t="s">
        <v>928</v>
      </c>
      <c r="B31" s="21" t="s">
        <v>998</v>
      </c>
      <c r="C31" s="22" t="s">
        <v>926</v>
      </c>
      <c r="D31" s="23" t="s">
        <v>622</v>
      </c>
      <c r="E31" s="22" t="s">
        <v>873</v>
      </c>
      <c r="F31" s="36">
        <v>9339</v>
      </c>
      <c r="G31" s="36">
        <v>259898</v>
      </c>
      <c r="H31" s="36">
        <v>2373</v>
      </c>
      <c r="I31" s="36">
        <v>80563</v>
      </c>
      <c r="J31" s="36">
        <v>152713</v>
      </c>
      <c r="K31" s="36">
        <v>38545</v>
      </c>
      <c r="L31" s="36">
        <v>41131</v>
      </c>
      <c r="M31" s="36">
        <v>0</v>
      </c>
      <c r="N31" s="36">
        <v>128</v>
      </c>
      <c r="O31" s="36">
        <v>491</v>
      </c>
      <c r="P31" s="21">
        <v>136</v>
      </c>
      <c r="Q31" s="36">
        <f t="shared" si="0"/>
        <v>4613.9265107804431</v>
      </c>
      <c r="R31" s="37">
        <f t="shared" si="1"/>
        <v>5767.4081384755536</v>
      </c>
      <c r="S31" s="37">
        <f t="shared" si="2"/>
        <v>5536.7118129365317</v>
      </c>
    </row>
    <row r="32" spans="1:19" x14ac:dyDescent="0.2">
      <c r="A32" s="21" t="s">
        <v>928</v>
      </c>
      <c r="B32" s="21" t="s">
        <v>1004</v>
      </c>
      <c r="C32" s="22" t="s">
        <v>926</v>
      </c>
      <c r="D32" s="23" t="s">
        <v>655</v>
      </c>
      <c r="E32" s="22" t="s">
        <v>873</v>
      </c>
      <c r="F32" s="36">
        <v>7612</v>
      </c>
      <c r="G32" s="36">
        <v>201564</v>
      </c>
      <c r="H32" s="36">
        <v>1437</v>
      </c>
      <c r="I32" s="36">
        <v>56932</v>
      </c>
      <c r="J32" s="36">
        <v>84396</v>
      </c>
      <c r="K32" s="36">
        <v>23716</v>
      </c>
      <c r="L32" s="36">
        <v>39053</v>
      </c>
      <c r="M32" s="36">
        <v>0</v>
      </c>
      <c r="N32" s="36">
        <v>44</v>
      </c>
      <c r="O32" s="36">
        <v>265</v>
      </c>
      <c r="P32" s="21">
        <v>124</v>
      </c>
      <c r="Q32" s="36">
        <f t="shared" si="0"/>
        <v>4613.9265107804431</v>
      </c>
      <c r="R32" s="37">
        <f t="shared" si="1"/>
        <v>5767.4081384755536</v>
      </c>
      <c r="S32" s="37">
        <f t="shared" si="2"/>
        <v>5536.7118129365317</v>
      </c>
    </row>
    <row r="33" spans="1:19" x14ac:dyDescent="0.2">
      <c r="A33" s="21" t="s">
        <v>928</v>
      </c>
      <c r="B33" s="21" t="s">
        <v>1004</v>
      </c>
      <c r="C33" s="22" t="s">
        <v>926</v>
      </c>
      <c r="D33" s="23" t="s">
        <v>656</v>
      </c>
      <c r="E33" s="22" t="s">
        <v>873</v>
      </c>
      <c r="F33" s="36">
        <v>10538</v>
      </c>
      <c r="G33" s="36">
        <v>134629</v>
      </c>
      <c r="H33" s="36">
        <v>2894</v>
      </c>
      <c r="I33" s="36">
        <v>55741</v>
      </c>
      <c r="J33" s="36">
        <v>105903</v>
      </c>
      <c r="K33" s="36">
        <v>24943</v>
      </c>
      <c r="L33" s="36">
        <v>21630</v>
      </c>
      <c r="M33" s="36">
        <v>0</v>
      </c>
      <c r="N33" s="36">
        <v>36</v>
      </c>
      <c r="O33" s="36">
        <v>209</v>
      </c>
      <c r="P33" s="21">
        <v>124</v>
      </c>
      <c r="Q33" s="36">
        <f t="shared" si="0"/>
        <v>4613.9265107804431</v>
      </c>
      <c r="R33" s="37">
        <f t="shared" si="1"/>
        <v>5767.4081384755536</v>
      </c>
      <c r="S33" s="37">
        <f t="shared" si="2"/>
        <v>5536.7118129365317</v>
      </c>
    </row>
    <row r="34" spans="1:19" x14ac:dyDescent="0.2">
      <c r="A34" s="21" t="s">
        <v>928</v>
      </c>
      <c r="B34" s="21" t="s">
        <v>1020</v>
      </c>
      <c r="C34" s="22" t="s">
        <v>926</v>
      </c>
      <c r="D34" s="23" t="s">
        <v>756</v>
      </c>
      <c r="E34" s="22" t="s">
        <v>873</v>
      </c>
      <c r="F34" s="36">
        <v>9150</v>
      </c>
      <c r="G34" s="36">
        <v>139887</v>
      </c>
      <c r="H34" s="36">
        <v>1230</v>
      </c>
      <c r="I34" s="36">
        <v>54069</v>
      </c>
      <c r="J34" s="36">
        <v>104078</v>
      </c>
      <c r="K34" s="36">
        <v>22286</v>
      </c>
      <c r="L34" s="36">
        <v>71484</v>
      </c>
      <c r="M34" s="36">
        <v>2</v>
      </c>
      <c r="N34" s="36">
        <v>3</v>
      </c>
      <c r="O34" s="36">
        <v>2717</v>
      </c>
      <c r="P34" s="21">
        <v>90</v>
      </c>
      <c r="Q34" s="36">
        <f t="shared" si="0"/>
        <v>4613.9265107804431</v>
      </c>
      <c r="R34" s="37">
        <f t="shared" si="1"/>
        <v>5767.4081384755536</v>
      </c>
      <c r="S34" s="37">
        <f t="shared" si="2"/>
        <v>5536.7118129365317</v>
      </c>
    </row>
    <row r="35" spans="1:19" x14ac:dyDescent="0.2">
      <c r="A35" s="21" t="s">
        <v>928</v>
      </c>
      <c r="B35" s="21" t="s">
        <v>1020</v>
      </c>
      <c r="C35" s="22" t="s">
        <v>926</v>
      </c>
      <c r="D35" s="23" t="s">
        <v>757</v>
      </c>
      <c r="E35" s="22" t="s">
        <v>873</v>
      </c>
      <c r="F35" s="36">
        <v>9783</v>
      </c>
      <c r="G35" s="36">
        <v>203706</v>
      </c>
      <c r="H35" s="36">
        <v>1034</v>
      </c>
      <c r="I35" s="36">
        <v>53467</v>
      </c>
      <c r="J35" s="36">
        <v>118044</v>
      </c>
      <c r="K35" s="36">
        <v>49439</v>
      </c>
      <c r="L35" s="36">
        <v>50918</v>
      </c>
      <c r="M35" s="36">
        <v>0</v>
      </c>
      <c r="N35" s="36">
        <v>42</v>
      </c>
      <c r="O35" s="36">
        <v>317</v>
      </c>
      <c r="P35" s="21">
        <v>96</v>
      </c>
      <c r="Q35" s="36">
        <f t="shared" si="0"/>
        <v>4613.9265107804431</v>
      </c>
      <c r="R35" s="37">
        <f t="shared" si="1"/>
        <v>5767.4081384755536</v>
      </c>
      <c r="S35" s="37">
        <f t="shared" si="2"/>
        <v>5536.7118129365317</v>
      </c>
    </row>
    <row r="36" spans="1:19" x14ac:dyDescent="0.2">
      <c r="A36" s="21" t="s">
        <v>928</v>
      </c>
      <c r="B36" s="21" t="s">
        <v>1022</v>
      </c>
      <c r="C36" s="22" t="s">
        <v>926</v>
      </c>
      <c r="D36" s="23" t="s">
        <v>776</v>
      </c>
      <c r="E36" s="22" t="s">
        <v>873</v>
      </c>
      <c r="F36" s="36">
        <v>10820</v>
      </c>
      <c r="G36" s="36">
        <v>265541</v>
      </c>
      <c r="H36" s="36">
        <v>2150</v>
      </c>
      <c r="I36" s="36">
        <v>82369</v>
      </c>
      <c r="J36" s="36">
        <v>161521</v>
      </c>
      <c r="K36" s="36">
        <v>45998</v>
      </c>
      <c r="L36" s="36">
        <v>47441</v>
      </c>
      <c r="M36" s="36">
        <v>0</v>
      </c>
      <c r="N36" s="36">
        <v>311</v>
      </c>
      <c r="O36" s="36">
        <v>1197</v>
      </c>
      <c r="P36" s="21">
        <v>104</v>
      </c>
      <c r="Q36" s="36">
        <f t="shared" si="0"/>
        <v>4613.9265107804431</v>
      </c>
      <c r="R36" s="37">
        <f t="shared" si="1"/>
        <v>5767.4081384755536</v>
      </c>
      <c r="S36" s="37">
        <f t="shared" si="2"/>
        <v>5536.7118129365317</v>
      </c>
    </row>
    <row r="37" spans="1:19" x14ac:dyDescent="0.2">
      <c r="A37" s="21" t="s">
        <v>928</v>
      </c>
      <c r="B37" s="21" t="s">
        <v>1022</v>
      </c>
      <c r="C37" s="22" t="s">
        <v>926</v>
      </c>
      <c r="D37" s="23" t="s">
        <v>777</v>
      </c>
      <c r="E37" s="22" t="s">
        <v>873</v>
      </c>
      <c r="F37" s="36">
        <v>12052</v>
      </c>
      <c r="G37" s="36">
        <v>232871</v>
      </c>
      <c r="H37" s="36">
        <v>2793</v>
      </c>
      <c r="I37" s="36">
        <v>80687</v>
      </c>
      <c r="J37" s="36">
        <v>154761</v>
      </c>
      <c r="K37" s="36">
        <v>39223</v>
      </c>
      <c r="L37" s="36">
        <v>51332</v>
      </c>
      <c r="M37" s="36">
        <v>0</v>
      </c>
      <c r="N37" s="36">
        <v>2</v>
      </c>
      <c r="O37" s="36">
        <v>4</v>
      </c>
      <c r="P37" s="21">
        <v>111</v>
      </c>
      <c r="Q37" s="36">
        <f t="shared" si="0"/>
        <v>4613.9265107804431</v>
      </c>
      <c r="R37" s="37">
        <f t="shared" si="1"/>
        <v>5767.4081384755536</v>
      </c>
      <c r="S37" s="37">
        <f t="shared" si="2"/>
        <v>5536.7118129365317</v>
      </c>
    </row>
    <row r="38" spans="1:19" x14ac:dyDescent="0.2">
      <c r="A38" s="21" t="s">
        <v>928</v>
      </c>
      <c r="B38" s="21" t="s">
        <v>1031</v>
      </c>
      <c r="C38" s="22" t="s">
        <v>926</v>
      </c>
      <c r="D38" s="23" t="s">
        <v>823</v>
      </c>
      <c r="E38" s="22" t="s">
        <v>873</v>
      </c>
      <c r="F38" s="36">
        <v>3150</v>
      </c>
      <c r="G38" s="36">
        <v>35746</v>
      </c>
      <c r="H38" s="36">
        <v>668</v>
      </c>
      <c r="I38" s="36">
        <v>19903</v>
      </c>
      <c r="J38" s="36">
        <v>46432</v>
      </c>
      <c r="K38" s="36">
        <v>3912</v>
      </c>
      <c r="L38" s="36">
        <v>12062</v>
      </c>
      <c r="M38" s="36">
        <v>0</v>
      </c>
      <c r="N38" s="36">
        <v>0</v>
      </c>
      <c r="O38" s="36">
        <v>20</v>
      </c>
      <c r="P38" s="21">
        <v>62</v>
      </c>
      <c r="Q38" s="36">
        <f t="shared" si="0"/>
        <v>4613.9265107804431</v>
      </c>
      <c r="R38" s="37">
        <f t="shared" si="1"/>
        <v>5767.4081384755536</v>
      </c>
      <c r="S38" s="37">
        <f t="shared" si="2"/>
        <v>5536.7118129365317</v>
      </c>
    </row>
    <row r="39" spans="1:19" x14ac:dyDescent="0.2">
      <c r="A39" s="21" t="s">
        <v>928</v>
      </c>
      <c r="B39" s="21" t="s">
        <v>1031</v>
      </c>
      <c r="C39" s="22" t="s">
        <v>926</v>
      </c>
      <c r="D39" s="23" t="s">
        <v>824</v>
      </c>
      <c r="E39" s="22" t="s">
        <v>873</v>
      </c>
      <c r="F39" s="36">
        <v>1987</v>
      </c>
      <c r="G39" s="36">
        <v>28664</v>
      </c>
      <c r="H39" s="36">
        <v>1220</v>
      </c>
      <c r="I39" s="36">
        <v>21466</v>
      </c>
      <c r="J39" s="36">
        <v>43702</v>
      </c>
      <c r="K39" s="36">
        <v>2704</v>
      </c>
      <c r="L39" s="36">
        <v>4844</v>
      </c>
      <c r="M39" s="36">
        <v>0</v>
      </c>
      <c r="N39" s="36">
        <v>0</v>
      </c>
      <c r="O39" s="36">
        <v>0</v>
      </c>
      <c r="P39" s="21">
        <v>72</v>
      </c>
      <c r="Q39" s="36">
        <f t="shared" si="0"/>
        <v>4613.9265107804431</v>
      </c>
      <c r="R39" s="37">
        <f t="shared" si="1"/>
        <v>5767.4081384755536</v>
      </c>
      <c r="S39" s="37">
        <f t="shared" si="2"/>
        <v>5536.7118129365317</v>
      </c>
    </row>
    <row r="41" spans="1:19" x14ac:dyDescent="0.2">
      <c r="E41" s="35" t="s">
        <v>1036</v>
      </c>
      <c r="F41" s="15">
        <f>SUM(F12:F39)</f>
        <v>286121</v>
      </c>
      <c r="G41" s="15">
        <f t="shared" ref="G41:P41" si="3">SUM(G12:G39)</f>
        <v>5705476</v>
      </c>
      <c r="H41" s="15">
        <f t="shared" si="3"/>
        <v>61492</v>
      </c>
      <c r="I41" s="15">
        <f t="shared" si="3"/>
        <v>2079264</v>
      </c>
      <c r="J41" s="15">
        <f t="shared" si="3"/>
        <v>3890303</v>
      </c>
      <c r="K41" s="15">
        <f t="shared" si="3"/>
        <v>1102519</v>
      </c>
      <c r="L41" s="15">
        <f t="shared" si="3"/>
        <v>1477633</v>
      </c>
      <c r="M41" s="15">
        <f t="shared" si="3"/>
        <v>28</v>
      </c>
      <c r="N41" s="15">
        <f t="shared" si="3"/>
        <v>3686</v>
      </c>
      <c r="O41" s="15">
        <f t="shared" si="3"/>
        <v>14896</v>
      </c>
      <c r="P41" s="15">
        <f t="shared" si="3"/>
        <v>3293</v>
      </c>
    </row>
    <row r="42" spans="1:19" ht="11.25" customHeight="1" x14ac:dyDescent="0.2">
      <c r="E42" s="35" t="s">
        <v>1035</v>
      </c>
      <c r="F42" s="16">
        <v>3</v>
      </c>
      <c r="G42" s="16">
        <v>1</v>
      </c>
      <c r="H42" s="16">
        <v>1</v>
      </c>
      <c r="I42" s="16">
        <v>1</v>
      </c>
      <c r="J42" s="16">
        <v>1</v>
      </c>
      <c r="K42" s="16">
        <v>1</v>
      </c>
      <c r="L42" s="16">
        <v>1</v>
      </c>
      <c r="M42" s="16">
        <v>1</v>
      </c>
      <c r="N42" s="16">
        <v>1</v>
      </c>
      <c r="O42" s="16">
        <v>1</v>
      </c>
      <c r="P42" s="17"/>
    </row>
    <row r="43" spans="1:19" x14ac:dyDescent="0.2">
      <c r="E43" s="35" t="s">
        <v>1038</v>
      </c>
      <c r="F43" s="15">
        <f>F42*F41</f>
        <v>858363</v>
      </c>
      <c r="G43" s="15">
        <f t="shared" ref="G43:O43" si="4">G42*G41</f>
        <v>5705476</v>
      </c>
      <c r="H43" s="15">
        <f t="shared" si="4"/>
        <v>61492</v>
      </c>
      <c r="I43" s="15">
        <f t="shared" si="4"/>
        <v>2079264</v>
      </c>
      <c r="J43" s="15">
        <f t="shared" si="4"/>
        <v>3890303</v>
      </c>
      <c r="K43" s="15">
        <f t="shared" si="4"/>
        <v>1102519</v>
      </c>
      <c r="L43" s="15">
        <f t="shared" si="4"/>
        <v>1477633</v>
      </c>
      <c r="M43" s="15">
        <f t="shared" si="4"/>
        <v>28</v>
      </c>
      <c r="N43" s="15">
        <f t="shared" si="4"/>
        <v>3686</v>
      </c>
      <c r="O43" s="15">
        <f t="shared" si="4"/>
        <v>14896</v>
      </c>
      <c r="P43" s="17"/>
    </row>
    <row r="45" spans="1:19" x14ac:dyDescent="0.2">
      <c r="E45" s="35" t="s">
        <v>1039</v>
      </c>
      <c r="F45" s="14">
        <f>SUM(F43:O43)</f>
        <v>15193660</v>
      </c>
    </row>
    <row r="46" spans="1:19" x14ac:dyDescent="0.2">
      <c r="E46" s="35" t="s">
        <v>1040</v>
      </c>
      <c r="F46" s="14">
        <f>P41</f>
        <v>3293</v>
      </c>
    </row>
    <row r="48" spans="1:19" x14ac:dyDescent="0.2">
      <c r="E48" s="20" t="s">
        <v>1037</v>
      </c>
      <c r="F48" s="18">
        <f>F45/F46</f>
        <v>4613.9265107804431</v>
      </c>
      <c r="G48" s="19" t="s">
        <v>1041</v>
      </c>
    </row>
    <row r="50" spans="5:7" x14ac:dyDescent="0.2">
      <c r="E50" s="30" t="s">
        <v>1043</v>
      </c>
      <c r="F50" s="31">
        <f>F48*1.25</f>
        <v>5767.4081384755536</v>
      </c>
      <c r="G50" s="32" t="s">
        <v>1041</v>
      </c>
    </row>
    <row r="51" spans="5:7" x14ac:dyDescent="0.2">
      <c r="E51" s="30" t="s">
        <v>1044</v>
      </c>
      <c r="F51" s="33">
        <f>F48*1.2</f>
        <v>5536.7118129365317</v>
      </c>
      <c r="G51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0 D52:D1048576">
    <cfRule type="duplicateValues" dxfId="426" priority="6"/>
  </conditionalFormatting>
  <conditionalFormatting sqref="D12:D39">
    <cfRule type="duplicateValues" dxfId="425" priority="5"/>
  </conditionalFormatting>
  <conditionalFormatting sqref="D41:D51">
    <cfRule type="duplicateValues" dxfId="424" priority="4"/>
  </conditionalFormatting>
  <conditionalFormatting sqref="D1:D9">
    <cfRule type="duplicateValues" dxfId="423" priority="2"/>
  </conditionalFormatting>
  <conditionalFormatting sqref="D10">
    <cfRule type="duplicateValues" dxfId="42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L24" sqref="L24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7.85546875" style="9" bestFit="1" customWidth="1"/>
    <col min="5" max="5" width="41.71093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923</v>
      </c>
      <c r="D12" s="23" t="s">
        <v>8</v>
      </c>
      <c r="E12" s="22" t="s">
        <v>870</v>
      </c>
      <c r="F12" s="36">
        <v>5473</v>
      </c>
      <c r="G12" s="36">
        <v>194321</v>
      </c>
      <c r="H12" s="36">
        <v>12011</v>
      </c>
      <c r="I12" s="36">
        <v>15905</v>
      </c>
      <c r="J12" s="36">
        <v>54851</v>
      </c>
      <c r="K12" s="36">
        <v>13400</v>
      </c>
      <c r="L12" s="36">
        <v>26803</v>
      </c>
      <c r="M12" s="36">
        <v>38055</v>
      </c>
      <c r="N12" s="36">
        <v>25906</v>
      </c>
      <c r="O12" s="36">
        <v>37681</v>
      </c>
      <c r="P12" s="21">
        <v>74</v>
      </c>
      <c r="Q12" s="36">
        <f>F22</f>
        <v>4775.9290322580646</v>
      </c>
      <c r="R12" s="37">
        <f>F24</f>
        <v>5969.9112903225805</v>
      </c>
      <c r="S12" s="37">
        <f>F25</f>
        <v>5731.1148387096773</v>
      </c>
    </row>
    <row r="13" spans="1:19" x14ac:dyDescent="0.2">
      <c r="A13" s="21" t="s">
        <v>912</v>
      </c>
      <c r="B13" s="21" t="s">
        <v>912</v>
      </c>
      <c r="C13" s="22" t="s">
        <v>923</v>
      </c>
      <c r="D13" s="23" t="s">
        <v>11</v>
      </c>
      <c r="E13" s="22" t="s">
        <v>870</v>
      </c>
      <c r="F13" s="36">
        <v>3989</v>
      </c>
      <c r="G13" s="36">
        <v>89509</v>
      </c>
      <c r="H13" s="36">
        <v>9550</v>
      </c>
      <c r="I13" s="36">
        <v>12512</v>
      </c>
      <c r="J13" s="36">
        <v>51355</v>
      </c>
      <c r="K13" s="36">
        <v>10591</v>
      </c>
      <c r="L13" s="36">
        <v>11746</v>
      </c>
      <c r="M13" s="36">
        <v>40659</v>
      </c>
      <c r="N13" s="36">
        <v>34663</v>
      </c>
      <c r="O13" s="36">
        <v>32365</v>
      </c>
      <c r="P13" s="21">
        <v>81</v>
      </c>
      <c r="Q13" s="36">
        <f>Q12</f>
        <v>4775.9290322580646</v>
      </c>
      <c r="R13" s="37">
        <f>R12</f>
        <v>5969.9112903225805</v>
      </c>
      <c r="S13" s="37">
        <f>S12</f>
        <v>5731.1148387096773</v>
      </c>
    </row>
    <row r="15" spans="1:19" x14ac:dyDescent="0.2">
      <c r="E15" s="35" t="s">
        <v>1036</v>
      </c>
      <c r="F15" s="15">
        <f>SUM(F12:F13)</f>
        <v>9462</v>
      </c>
      <c r="G15" s="15">
        <f t="shared" ref="G15:P15" si="0">SUM(G12:G13)</f>
        <v>283830</v>
      </c>
      <c r="H15" s="15">
        <f t="shared" si="0"/>
        <v>21561</v>
      </c>
      <c r="I15" s="15">
        <f t="shared" si="0"/>
        <v>28417</v>
      </c>
      <c r="J15" s="15">
        <f t="shared" si="0"/>
        <v>106206</v>
      </c>
      <c r="K15" s="15">
        <f t="shared" si="0"/>
        <v>23991</v>
      </c>
      <c r="L15" s="15">
        <f t="shared" si="0"/>
        <v>38549</v>
      </c>
      <c r="M15" s="15">
        <f t="shared" si="0"/>
        <v>78714</v>
      </c>
      <c r="N15" s="15">
        <f t="shared" si="0"/>
        <v>60569</v>
      </c>
      <c r="O15" s="15">
        <f t="shared" si="0"/>
        <v>70046</v>
      </c>
      <c r="P15" s="15">
        <f t="shared" si="0"/>
        <v>155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28386</v>
      </c>
      <c r="G17" s="15">
        <f t="shared" ref="G17:O17" si="1">G16*G15</f>
        <v>283830</v>
      </c>
      <c r="H17" s="15">
        <f t="shared" si="1"/>
        <v>21561</v>
      </c>
      <c r="I17" s="15">
        <f t="shared" si="1"/>
        <v>28417</v>
      </c>
      <c r="J17" s="15">
        <f t="shared" si="1"/>
        <v>106206</v>
      </c>
      <c r="K17" s="15">
        <f t="shared" si="1"/>
        <v>23991</v>
      </c>
      <c r="L17" s="15">
        <f t="shared" si="1"/>
        <v>38549</v>
      </c>
      <c r="M17" s="15">
        <f t="shared" si="1"/>
        <v>78714</v>
      </c>
      <c r="N17" s="15">
        <f t="shared" si="1"/>
        <v>60569</v>
      </c>
      <c r="O17" s="15">
        <f t="shared" si="1"/>
        <v>70046</v>
      </c>
      <c r="P17" s="17"/>
    </row>
    <row r="19" spans="5:16" x14ac:dyDescent="0.2">
      <c r="E19" s="35" t="s">
        <v>1039</v>
      </c>
      <c r="F19" s="14">
        <f>SUM(F17:O17)</f>
        <v>740269</v>
      </c>
    </row>
    <row r="20" spans="5:16" x14ac:dyDescent="0.2">
      <c r="E20" s="35" t="s">
        <v>1040</v>
      </c>
      <c r="F20" s="14">
        <f>P15</f>
        <v>155</v>
      </c>
    </row>
    <row r="22" spans="5:16" x14ac:dyDescent="0.2">
      <c r="E22" s="20" t="s">
        <v>1037</v>
      </c>
      <c r="F22" s="18">
        <f>F19/F20</f>
        <v>4775.9290322580646</v>
      </c>
      <c r="G22" s="19" t="s">
        <v>1041</v>
      </c>
    </row>
    <row r="24" spans="5:16" x14ac:dyDescent="0.2">
      <c r="E24" s="30" t="s">
        <v>1043</v>
      </c>
      <c r="F24" s="31">
        <f>F22*1.25</f>
        <v>5969.9112903225805</v>
      </c>
      <c r="G24" s="32" t="s">
        <v>1041</v>
      </c>
    </row>
    <row r="25" spans="5:16" x14ac:dyDescent="0.2">
      <c r="E25" s="30" t="s">
        <v>1044</v>
      </c>
      <c r="F25" s="33">
        <f>F22*1.2</f>
        <v>5731.1148387096773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154" priority="5"/>
  </conditionalFormatting>
  <conditionalFormatting sqref="D12:D13">
    <cfRule type="duplicateValues" dxfId="153" priority="4"/>
  </conditionalFormatting>
  <conditionalFormatting sqref="D15:D25">
    <cfRule type="duplicateValues" dxfId="152" priority="3"/>
  </conditionalFormatting>
  <conditionalFormatting sqref="D1:D9">
    <cfRule type="duplicateValues" dxfId="151" priority="2"/>
  </conditionalFormatting>
  <conditionalFormatting sqref="D10">
    <cfRule type="duplicateValues" dxfId="15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1" sqref="M21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9.85546875" style="9" bestFit="1" customWidth="1"/>
    <col min="5" max="5" width="42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919</v>
      </c>
      <c r="D12" s="23" t="s">
        <v>2</v>
      </c>
      <c r="E12" s="22" t="s">
        <v>867</v>
      </c>
      <c r="F12" s="36">
        <v>3349</v>
      </c>
      <c r="G12" s="36">
        <v>51723</v>
      </c>
      <c r="H12" s="36">
        <v>1466</v>
      </c>
      <c r="I12" s="36">
        <v>22758</v>
      </c>
      <c r="J12" s="36">
        <v>44649</v>
      </c>
      <c r="K12" s="36">
        <v>7171</v>
      </c>
      <c r="L12" s="36">
        <v>13067</v>
      </c>
      <c r="M12" s="36">
        <v>11399</v>
      </c>
      <c r="N12" s="36">
        <v>2960</v>
      </c>
      <c r="O12" s="36">
        <v>5602</v>
      </c>
      <c r="P12" s="21">
        <v>85</v>
      </c>
      <c r="Q12" s="36">
        <f>F21</f>
        <v>2009.9058823529413</v>
      </c>
      <c r="R12" s="37">
        <f>F23</f>
        <v>2512.3823529411766</v>
      </c>
      <c r="S12" s="37">
        <f>F24</f>
        <v>2411.8870588235295</v>
      </c>
    </row>
    <row r="14" spans="1:19" x14ac:dyDescent="0.2">
      <c r="E14" s="35" t="s">
        <v>1036</v>
      </c>
      <c r="F14" s="15">
        <f>SUM(F12)</f>
        <v>3349</v>
      </c>
      <c r="G14" s="15">
        <f t="shared" ref="G14:P14" si="0">SUM(G12)</f>
        <v>51723</v>
      </c>
      <c r="H14" s="15">
        <f t="shared" si="0"/>
        <v>1466</v>
      </c>
      <c r="I14" s="15">
        <f t="shared" si="0"/>
        <v>22758</v>
      </c>
      <c r="J14" s="15">
        <f t="shared" si="0"/>
        <v>44649</v>
      </c>
      <c r="K14" s="15">
        <f t="shared" si="0"/>
        <v>7171</v>
      </c>
      <c r="L14" s="15">
        <f t="shared" si="0"/>
        <v>13067</v>
      </c>
      <c r="M14" s="15">
        <f t="shared" si="0"/>
        <v>11399</v>
      </c>
      <c r="N14" s="15">
        <f t="shared" si="0"/>
        <v>2960</v>
      </c>
      <c r="O14" s="15">
        <f t="shared" si="0"/>
        <v>5602</v>
      </c>
      <c r="P14" s="15">
        <f t="shared" si="0"/>
        <v>85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10047</v>
      </c>
      <c r="G16" s="15">
        <f t="shared" ref="G16:O16" si="1">G15*G14</f>
        <v>51723</v>
      </c>
      <c r="H16" s="15">
        <f t="shared" si="1"/>
        <v>1466</v>
      </c>
      <c r="I16" s="15">
        <f t="shared" si="1"/>
        <v>22758</v>
      </c>
      <c r="J16" s="15">
        <f t="shared" si="1"/>
        <v>44649</v>
      </c>
      <c r="K16" s="15">
        <f t="shared" si="1"/>
        <v>7171</v>
      </c>
      <c r="L16" s="15">
        <f t="shared" si="1"/>
        <v>13067</v>
      </c>
      <c r="M16" s="15">
        <f t="shared" si="1"/>
        <v>11399</v>
      </c>
      <c r="N16" s="15">
        <f t="shared" si="1"/>
        <v>2960</v>
      </c>
      <c r="O16" s="15">
        <f t="shared" si="1"/>
        <v>5602</v>
      </c>
      <c r="P16" s="17"/>
    </row>
    <row r="18" spans="5:7" x14ac:dyDescent="0.2">
      <c r="E18" s="35" t="s">
        <v>1039</v>
      </c>
      <c r="F18" s="14">
        <f>SUM(F16:O16)</f>
        <v>170842</v>
      </c>
    </row>
    <row r="19" spans="5:7" x14ac:dyDescent="0.2">
      <c r="E19" s="35" t="s">
        <v>1040</v>
      </c>
      <c r="F19" s="14">
        <f>P14</f>
        <v>85</v>
      </c>
    </row>
    <row r="21" spans="5:7" x14ac:dyDescent="0.2">
      <c r="E21" s="20" t="s">
        <v>1037</v>
      </c>
      <c r="F21" s="18">
        <f>F18/F19</f>
        <v>2009.9058823529413</v>
      </c>
      <c r="G21" s="19" t="s">
        <v>1041</v>
      </c>
    </row>
    <row r="23" spans="5:7" x14ac:dyDescent="0.2">
      <c r="E23" s="30" t="s">
        <v>1043</v>
      </c>
      <c r="F23" s="31">
        <f>F21*1.25</f>
        <v>2512.3823529411766</v>
      </c>
      <c r="G23" s="32" t="s">
        <v>1041</v>
      </c>
    </row>
    <row r="24" spans="5:7" x14ac:dyDescent="0.2">
      <c r="E24" s="30" t="s">
        <v>1044</v>
      </c>
      <c r="F24" s="33">
        <f>F21*1.2</f>
        <v>2411.8870588235295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149" priority="5"/>
  </conditionalFormatting>
  <conditionalFormatting sqref="D12">
    <cfRule type="duplicateValues" dxfId="148" priority="4"/>
  </conditionalFormatting>
  <conditionalFormatting sqref="D14:D24">
    <cfRule type="duplicateValues" dxfId="147" priority="3"/>
  </conditionalFormatting>
  <conditionalFormatting sqref="D1:D9">
    <cfRule type="duplicateValues" dxfId="146" priority="2"/>
  </conditionalFormatting>
  <conditionalFormatting sqref="D10">
    <cfRule type="duplicateValues" dxfId="14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7"/>
  <sheetViews>
    <sheetView showGridLines="0" zoomScaleNormal="100" workbookViewId="0">
      <pane ySplit="11" topLeftCell="A12" activePane="bottomLeft" state="frozen"/>
      <selection activeCell="M22" sqref="M22"/>
      <selection pane="bottomLeft" activeCell="M24" sqref="M24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8.140625" style="9" bestFit="1" customWidth="1"/>
    <col min="5" max="5" width="41.855468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914</v>
      </c>
      <c r="D12" s="23" t="s">
        <v>64</v>
      </c>
      <c r="E12" s="22" t="s">
        <v>858</v>
      </c>
      <c r="F12" s="36">
        <v>1183</v>
      </c>
      <c r="G12" s="36">
        <v>38933</v>
      </c>
      <c r="H12" s="36">
        <v>2883</v>
      </c>
      <c r="I12" s="36">
        <v>6281</v>
      </c>
      <c r="J12" s="36">
        <v>18508</v>
      </c>
      <c r="K12" s="36">
        <v>4119</v>
      </c>
      <c r="L12" s="36">
        <v>4828</v>
      </c>
      <c r="M12" s="36">
        <v>14628</v>
      </c>
      <c r="N12" s="36">
        <v>9494</v>
      </c>
      <c r="O12" s="36">
        <v>6076</v>
      </c>
      <c r="P12" s="21">
        <v>84</v>
      </c>
      <c r="Q12" s="36">
        <f>F24</f>
        <v>1401.9572192513369</v>
      </c>
      <c r="R12" s="37">
        <f>F26</f>
        <v>1752.4465240641712</v>
      </c>
      <c r="S12" s="37">
        <f>F27</f>
        <v>1682.3486631016042</v>
      </c>
    </row>
    <row r="13" spans="1:19" x14ac:dyDescent="0.2">
      <c r="A13" s="21" t="s">
        <v>912</v>
      </c>
      <c r="B13" s="21" t="s">
        <v>912</v>
      </c>
      <c r="C13" s="22" t="s">
        <v>914</v>
      </c>
      <c r="D13" s="23" t="s">
        <v>65</v>
      </c>
      <c r="E13" s="22" t="s">
        <v>858</v>
      </c>
      <c r="F13" s="36">
        <v>1407</v>
      </c>
      <c r="G13" s="36">
        <v>49303</v>
      </c>
      <c r="H13" s="36">
        <v>2990</v>
      </c>
      <c r="I13" s="36">
        <v>6420</v>
      </c>
      <c r="J13" s="36">
        <v>24798</v>
      </c>
      <c r="K13" s="36">
        <v>4811</v>
      </c>
      <c r="L13" s="36">
        <v>3561</v>
      </c>
      <c r="M13" s="36">
        <v>11477</v>
      </c>
      <c r="N13" s="36">
        <v>7438</v>
      </c>
      <c r="O13" s="36">
        <v>6668</v>
      </c>
      <c r="P13" s="21">
        <v>108</v>
      </c>
      <c r="Q13" s="36">
        <f>Q12</f>
        <v>1401.9572192513369</v>
      </c>
      <c r="R13" s="37">
        <f>R12</f>
        <v>1752.4465240641712</v>
      </c>
      <c r="S13" s="37">
        <f>S12</f>
        <v>1682.3486631016042</v>
      </c>
    </row>
    <row r="14" spans="1:19" x14ac:dyDescent="0.2">
      <c r="A14" s="21" t="s">
        <v>912</v>
      </c>
      <c r="B14" s="21" t="s">
        <v>912</v>
      </c>
      <c r="C14" s="22" t="s">
        <v>914</v>
      </c>
      <c r="D14" s="23" t="s">
        <v>66</v>
      </c>
      <c r="E14" s="22" t="s">
        <v>858</v>
      </c>
      <c r="F14" s="36">
        <v>1455</v>
      </c>
      <c r="G14" s="36">
        <v>58525</v>
      </c>
      <c r="H14" s="36">
        <v>2535</v>
      </c>
      <c r="I14" s="36">
        <v>10834</v>
      </c>
      <c r="J14" s="36">
        <v>23531</v>
      </c>
      <c r="K14" s="36">
        <v>5562</v>
      </c>
      <c r="L14" s="36">
        <v>13849</v>
      </c>
      <c r="M14" s="36">
        <v>9660</v>
      </c>
      <c r="N14" s="36">
        <v>3722</v>
      </c>
      <c r="O14" s="36">
        <v>3663</v>
      </c>
      <c r="P14" s="21">
        <v>85</v>
      </c>
      <c r="Q14" s="36">
        <f t="shared" ref="Q14:S14" si="0">Q13</f>
        <v>1401.9572192513369</v>
      </c>
      <c r="R14" s="37">
        <f t="shared" si="0"/>
        <v>1752.4465240641712</v>
      </c>
      <c r="S14" s="37">
        <f t="shared" si="0"/>
        <v>1682.3486631016042</v>
      </c>
    </row>
    <row r="15" spans="1:19" x14ac:dyDescent="0.2">
      <c r="A15" s="21" t="s">
        <v>912</v>
      </c>
      <c r="B15" s="21" t="s">
        <v>912</v>
      </c>
      <c r="C15" s="22" t="s">
        <v>914</v>
      </c>
      <c r="D15" s="23" t="s">
        <v>67</v>
      </c>
      <c r="E15" s="22" t="s">
        <v>858</v>
      </c>
      <c r="F15" s="36">
        <v>1914</v>
      </c>
      <c r="G15" s="36">
        <v>62716</v>
      </c>
      <c r="H15" s="36">
        <v>3718</v>
      </c>
      <c r="I15" s="36">
        <v>11321</v>
      </c>
      <c r="J15" s="36">
        <v>38035</v>
      </c>
      <c r="K15" s="36">
        <v>6857</v>
      </c>
      <c r="L15" s="36">
        <v>7373</v>
      </c>
      <c r="M15" s="36">
        <v>10944</v>
      </c>
      <c r="N15" s="36">
        <v>3936</v>
      </c>
      <c r="O15" s="36">
        <v>6458</v>
      </c>
      <c r="P15" s="21">
        <v>97</v>
      </c>
      <c r="Q15" s="36">
        <f t="shared" ref="Q15" si="1">Q14</f>
        <v>1401.9572192513369</v>
      </c>
      <c r="R15" s="37">
        <f t="shared" ref="R15" si="2">R14</f>
        <v>1752.4465240641712</v>
      </c>
      <c r="S15" s="37">
        <f t="shared" ref="S15" si="3">S14</f>
        <v>1682.3486631016042</v>
      </c>
    </row>
    <row r="17" spans="5:16" x14ac:dyDescent="0.2">
      <c r="E17" s="35" t="s">
        <v>1036</v>
      </c>
      <c r="F17" s="15">
        <f>SUM(F12:F15)</f>
        <v>5959</v>
      </c>
      <c r="G17" s="15">
        <f t="shared" ref="G17:P17" si="4">SUM(G12:G15)</f>
        <v>209477</v>
      </c>
      <c r="H17" s="15">
        <f t="shared" si="4"/>
        <v>12126</v>
      </c>
      <c r="I17" s="15">
        <f t="shared" si="4"/>
        <v>34856</v>
      </c>
      <c r="J17" s="15">
        <f t="shared" si="4"/>
        <v>104872</v>
      </c>
      <c r="K17" s="15">
        <f t="shared" si="4"/>
        <v>21349</v>
      </c>
      <c r="L17" s="15">
        <f t="shared" si="4"/>
        <v>29611</v>
      </c>
      <c r="M17" s="15">
        <f t="shared" si="4"/>
        <v>46709</v>
      </c>
      <c r="N17" s="15">
        <f t="shared" si="4"/>
        <v>24590</v>
      </c>
      <c r="O17" s="15">
        <f t="shared" si="4"/>
        <v>22865</v>
      </c>
      <c r="P17" s="15">
        <f t="shared" si="4"/>
        <v>374</v>
      </c>
    </row>
    <row r="18" spans="5:16" ht="11.25" customHeight="1" x14ac:dyDescent="0.2">
      <c r="E18" s="35" t="s">
        <v>1035</v>
      </c>
      <c r="F18" s="16">
        <v>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7"/>
    </row>
    <row r="19" spans="5:16" x14ac:dyDescent="0.2">
      <c r="E19" s="35" t="s">
        <v>1038</v>
      </c>
      <c r="F19" s="15">
        <f>F18*F17</f>
        <v>17877</v>
      </c>
      <c r="G19" s="15">
        <f t="shared" ref="G19:O19" si="5">G18*G17</f>
        <v>209477</v>
      </c>
      <c r="H19" s="15">
        <f t="shared" si="5"/>
        <v>12126</v>
      </c>
      <c r="I19" s="15">
        <f t="shared" si="5"/>
        <v>34856</v>
      </c>
      <c r="J19" s="15">
        <f t="shared" si="5"/>
        <v>104872</v>
      </c>
      <c r="K19" s="15">
        <f t="shared" si="5"/>
        <v>21349</v>
      </c>
      <c r="L19" s="15">
        <f t="shared" si="5"/>
        <v>29611</v>
      </c>
      <c r="M19" s="15">
        <f t="shared" si="5"/>
        <v>46709</v>
      </c>
      <c r="N19" s="15">
        <f t="shared" si="5"/>
        <v>24590</v>
      </c>
      <c r="O19" s="15">
        <f t="shared" si="5"/>
        <v>22865</v>
      </c>
      <c r="P19" s="17"/>
    </row>
    <row r="21" spans="5:16" x14ac:dyDescent="0.2">
      <c r="E21" s="35" t="s">
        <v>1039</v>
      </c>
      <c r="F21" s="14">
        <f>SUM(F19:O19)</f>
        <v>524332</v>
      </c>
    </row>
    <row r="22" spans="5:16" x14ac:dyDescent="0.2">
      <c r="E22" s="35" t="s">
        <v>1040</v>
      </c>
      <c r="F22" s="14">
        <f>P17</f>
        <v>374</v>
      </c>
    </row>
    <row r="24" spans="5:16" x14ac:dyDescent="0.2">
      <c r="E24" s="20" t="s">
        <v>1037</v>
      </c>
      <c r="F24" s="18">
        <f>F21/F22</f>
        <v>1401.9572192513369</v>
      </c>
      <c r="G24" s="19" t="s">
        <v>1041</v>
      </c>
    </row>
    <row r="26" spans="5:16" x14ac:dyDescent="0.2">
      <c r="E26" s="30" t="s">
        <v>1043</v>
      </c>
      <c r="F26" s="31">
        <f>F24*1.25</f>
        <v>1752.4465240641712</v>
      </c>
      <c r="G26" s="32" t="s">
        <v>1041</v>
      </c>
    </row>
    <row r="27" spans="5:16" x14ac:dyDescent="0.2">
      <c r="E27" s="30" t="s">
        <v>1044</v>
      </c>
      <c r="F27" s="33">
        <f>F24*1.2</f>
        <v>1682.3486631016042</v>
      </c>
      <c r="G27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6 D28:D1048576">
    <cfRule type="duplicateValues" dxfId="144" priority="5"/>
  </conditionalFormatting>
  <conditionalFormatting sqref="D12:D15">
    <cfRule type="duplicateValues" dxfId="143" priority="4"/>
  </conditionalFormatting>
  <conditionalFormatting sqref="D17:D27">
    <cfRule type="duplicateValues" dxfId="142" priority="3"/>
  </conditionalFormatting>
  <conditionalFormatting sqref="D1:D9">
    <cfRule type="duplicateValues" dxfId="141" priority="2"/>
  </conditionalFormatting>
  <conditionalFormatting sqref="D10">
    <cfRule type="duplicateValues" dxfId="14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32"/>
  <sheetViews>
    <sheetView showGridLines="0" zoomScaleNormal="100" workbookViewId="0">
      <pane ySplit="11" topLeftCell="A12" activePane="bottomLeft" state="frozen"/>
      <selection activeCell="M22" sqref="M22"/>
      <selection pane="bottomLeft" activeCell="K28" sqref="K28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20.5703125" style="9" bestFit="1" customWidth="1"/>
    <col min="5" max="5" width="41.570312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918</v>
      </c>
      <c r="D12" s="23" t="s">
        <v>131</v>
      </c>
      <c r="E12" s="22" t="s">
        <v>865</v>
      </c>
      <c r="F12" s="36">
        <v>3387</v>
      </c>
      <c r="G12" s="36">
        <v>70865</v>
      </c>
      <c r="H12" s="36">
        <v>757</v>
      </c>
      <c r="I12" s="36">
        <v>28748</v>
      </c>
      <c r="J12" s="36">
        <v>46211</v>
      </c>
      <c r="K12" s="36">
        <v>7239</v>
      </c>
      <c r="L12" s="36">
        <v>22672</v>
      </c>
      <c r="M12" s="36">
        <v>3670</v>
      </c>
      <c r="N12" s="36">
        <v>2902</v>
      </c>
      <c r="O12" s="36">
        <v>12372</v>
      </c>
      <c r="P12" s="21">
        <v>96</v>
      </c>
      <c r="Q12" s="36">
        <f>F29</f>
        <v>2619.1564482029598</v>
      </c>
      <c r="R12" s="37">
        <f>F31</f>
        <v>3273.9455602537</v>
      </c>
      <c r="S12" s="37">
        <f>F32</f>
        <v>3142.9877378435517</v>
      </c>
    </row>
    <row r="13" spans="1:19" x14ac:dyDescent="0.2">
      <c r="A13" s="21" t="s">
        <v>912</v>
      </c>
      <c r="B13" s="21" t="s">
        <v>912</v>
      </c>
      <c r="C13" s="22" t="s">
        <v>918</v>
      </c>
      <c r="D13" s="23" t="s">
        <v>132</v>
      </c>
      <c r="E13" s="22" t="s">
        <v>865</v>
      </c>
      <c r="F13" s="36">
        <v>2733</v>
      </c>
      <c r="G13" s="36">
        <v>91921</v>
      </c>
      <c r="H13" s="36">
        <v>783</v>
      </c>
      <c r="I13" s="36">
        <v>32338</v>
      </c>
      <c r="J13" s="36">
        <v>56306</v>
      </c>
      <c r="K13" s="36">
        <v>13811</v>
      </c>
      <c r="L13" s="36">
        <v>52175</v>
      </c>
      <c r="M13" s="36">
        <v>4067</v>
      </c>
      <c r="N13" s="36">
        <v>3033</v>
      </c>
      <c r="O13" s="36">
        <v>10773</v>
      </c>
      <c r="P13" s="21">
        <v>102</v>
      </c>
      <c r="Q13" s="36">
        <f>Q12</f>
        <v>2619.1564482029598</v>
      </c>
      <c r="R13" s="37">
        <f>R12</f>
        <v>3273.9455602537</v>
      </c>
      <c r="S13" s="37">
        <f>S12</f>
        <v>3142.9877378435517</v>
      </c>
    </row>
    <row r="14" spans="1:19" x14ac:dyDescent="0.2">
      <c r="A14" s="21" t="s">
        <v>912</v>
      </c>
      <c r="B14" s="21" t="s">
        <v>912</v>
      </c>
      <c r="C14" s="22" t="s">
        <v>918</v>
      </c>
      <c r="D14" s="23" t="s">
        <v>133</v>
      </c>
      <c r="E14" s="22" t="s">
        <v>865</v>
      </c>
      <c r="F14" s="36">
        <v>5541</v>
      </c>
      <c r="G14" s="36">
        <v>66797</v>
      </c>
      <c r="H14" s="36">
        <v>793</v>
      </c>
      <c r="I14" s="36">
        <v>45100</v>
      </c>
      <c r="J14" s="36">
        <v>62391</v>
      </c>
      <c r="K14" s="36">
        <v>4980</v>
      </c>
      <c r="L14" s="36">
        <v>34423</v>
      </c>
      <c r="M14" s="36">
        <v>2450</v>
      </c>
      <c r="N14" s="36">
        <v>3051</v>
      </c>
      <c r="O14" s="36">
        <v>11713</v>
      </c>
      <c r="P14" s="21">
        <v>115</v>
      </c>
      <c r="Q14" s="36">
        <f t="shared" ref="Q14:S14" si="0">Q13</f>
        <v>2619.1564482029598</v>
      </c>
      <c r="R14" s="37">
        <f t="shared" si="0"/>
        <v>3273.9455602537</v>
      </c>
      <c r="S14" s="37">
        <f t="shared" si="0"/>
        <v>3142.9877378435517</v>
      </c>
    </row>
    <row r="15" spans="1:19" x14ac:dyDescent="0.2">
      <c r="A15" s="21" t="s">
        <v>912</v>
      </c>
      <c r="B15" s="21" t="s">
        <v>912</v>
      </c>
      <c r="C15" s="22" t="s">
        <v>918</v>
      </c>
      <c r="D15" s="23" t="s">
        <v>134</v>
      </c>
      <c r="E15" s="22" t="s">
        <v>865</v>
      </c>
      <c r="F15" s="36">
        <v>4171</v>
      </c>
      <c r="G15" s="36">
        <v>102114</v>
      </c>
      <c r="H15" s="36">
        <v>1408</v>
      </c>
      <c r="I15" s="36">
        <v>52415</v>
      </c>
      <c r="J15" s="36">
        <v>67382</v>
      </c>
      <c r="K15" s="36">
        <v>14723</v>
      </c>
      <c r="L15" s="36">
        <v>30225</v>
      </c>
      <c r="M15" s="36">
        <v>4390</v>
      </c>
      <c r="N15" s="36">
        <v>3135</v>
      </c>
      <c r="O15" s="36">
        <v>16094</v>
      </c>
      <c r="P15" s="21">
        <v>108</v>
      </c>
      <c r="Q15" s="36">
        <f t="shared" ref="Q15:Q20" si="1">Q14</f>
        <v>2619.1564482029598</v>
      </c>
      <c r="R15" s="37">
        <f t="shared" ref="R15:R20" si="2">R14</f>
        <v>3273.9455602537</v>
      </c>
      <c r="S15" s="37">
        <f t="shared" ref="S15:S20" si="3">S14</f>
        <v>3142.9877378435517</v>
      </c>
    </row>
    <row r="16" spans="1:19" x14ac:dyDescent="0.2">
      <c r="A16" s="21" t="s">
        <v>912</v>
      </c>
      <c r="B16" s="21" t="s">
        <v>912</v>
      </c>
      <c r="C16" s="22" t="s">
        <v>918</v>
      </c>
      <c r="D16" s="23" t="s">
        <v>135</v>
      </c>
      <c r="E16" s="22" t="s">
        <v>865</v>
      </c>
      <c r="F16" s="36">
        <v>4580</v>
      </c>
      <c r="G16" s="36">
        <v>48126</v>
      </c>
      <c r="H16" s="36">
        <v>1062</v>
      </c>
      <c r="I16" s="36">
        <v>49085</v>
      </c>
      <c r="J16" s="36">
        <v>79487</v>
      </c>
      <c r="K16" s="36">
        <v>3579</v>
      </c>
      <c r="L16" s="36">
        <v>69760</v>
      </c>
      <c r="M16" s="36">
        <v>5504</v>
      </c>
      <c r="N16" s="36">
        <v>1450</v>
      </c>
      <c r="O16" s="36">
        <v>17926</v>
      </c>
      <c r="P16" s="21">
        <v>110</v>
      </c>
      <c r="Q16" s="36">
        <f t="shared" si="1"/>
        <v>2619.1564482029598</v>
      </c>
      <c r="R16" s="37">
        <f t="shared" si="2"/>
        <v>3273.9455602537</v>
      </c>
      <c r="S16" s="37">
        <f t="shared" si="3"/>
        <v>3142.9877378435517</v>
      </c>
    </row>
    <row r="17" spans="1:19" x14ac:dyDescent="0.2">
      <c r="A17" s="21" t="s">
        <v>912</v>
      </c>
      <c r="B17" s="21" t="s">
        <v>912</v>
      </c>
      <c r="C17" s="22" t="s">
        <v>918</v>
      </c>
      <c r="D17" s="23" t="s">
        <v>136</v>
      </c>
      <c r="E17" s="22" t="s">
        <v>865</v>
      </c>
      <c r="F17" s="36">
        <v>3943</v>
      </c>
      <c r="G17" s="36">
        <v>68495</v>
      </c>
      <c r="H17" s="36">
        <v>996</v>
      </c>
      <c r="I17" s="36">
        <v>36859</v>
      </c>
      <c r="J17" s="36">
        <v>52314</v>
      </c>
      <c r="K17" s="36">
        <v>10308</v>
      </c>
      <c r="L17" s="36">
        <v>49334</v>
      </c>
      <c r="M17" s="36">
        <v>3689</v>
      </c>
      <c r="N17" s="36">
        <v>4082</v>
      </c>
      <c r="O17" s="36">
        <v>16436</v>
      </c>
      <c r="P17" s="21">
        <v>102</v>
      </c>
      <c r="Q17" s="36">
        <f t="shared" si="1"/>
        <v>2619.1564482029598</v>
      </c>
      <c r="R17" s="37">
        <f t="shared" si="2"/>
        <v>3273.9455602537</v>
      </c>
      <c r="S17" s="37">
        <f t="shared" si="3"/>
        <v>3142.9877378435517</v>
      </c>
    </row>
    <row r="18" spans="1:19" x14ac:dyDescent="0.2">
      <c r="A18" s="21" t="s">
        <v>912</v>
      </c>
      <c r="B18" s="21" t="s">
        <v>912</v>
      </c>
      <c r="C18" s="22" t="s">
        <v>918</v>
      </c>
      <c r="D18" s="23" t="s">
        <v>137</v>
      </c>
      <c r="E18" s="22" t="s">
        <v>865</v>
      </c>
      <c r="F18" s="36">
        <v>9460</v>
      </c>
      <c r="G18" s="36">
        <v>85720</v>
      </c>
      <c r="H18" s="36">
        <v>1152</v>
      </c>
      <c r="I18" s="36">
        <v>59234</v>
      </c>
      <c r="J18" s="36">
        <v>102950</v>
      </c>
      <c r="K18" s="36">
        <v>12894</v>
      </c>
      <c r="L18" s="36">
        <v>44081</v>
      </c>
      <c r="M18" s="36">
        <v>6475</v>
      </c>
      <c r="N18" s="36">
        <v>5811</v>
      </c>
      <c r="O18" s="36">
        <v>38802</v>
      </c>
      <c r="P18" s="21">
        <v>102</v>
      </c>
      <c r="Q18" s="36">
        <f t="shared" si="1"/>
        <v>2619.1564482029598</v>
      </c>
      <c r="R18" s="37">
        <f t="shared" si="2"/>
        <v>3273.9455602537</v>
      </c>
      <c r="S18" s="37">
        <f t="shared" si="3"/>
        <v>3142.9877378435517</v>
      </c>
    </row>
    <row r="19" spans="1:19" x14ac:dyDescent="0.2">
      <c r="A19" s="21" t="s">
        <v>912</v>
      </c>
      <c r="B19" s="21" t="s">
        <v>912</v>
      </c>
      <c r="C19" s="22" t="s">
        <v>918</v>
      </c>
      <c r="D19" s="23" t="s">
        <v>138</v>
      </c>
      <c r="E19" s="22" t="s">
        <v>865</v>
      </c>
      <c r="F19" s="36">
        <v>5226</v>
      </c>
      <c r="G19" s="36">
        <v>74223</v>
      </c>
      <c r="H19" s="36">
        <v>980</v>
      </c>
      <c r="I19" s="36">
        <v>38245</v>
      </c>
      <c r="J19" s="36">
        <v>47222</v>
      </c>
      <c r="K19" s="36">
        <v>9709</v>
      </c>
      <c r="L19" s="36">
        <v>18788</v>
      </c>
      <c r="M19" s="36">
        <v>5357</v>
      </c>
      <c r="N19" s="36">
        <v>4102</v>
      </c>
      <c r="O19" s="36">
        <v>16889</v>
      </c>
      <c r="P19" s="21">
        <v>110</v>
      </c>
      <c r="Q19" s="36">
        <f t="shared" si="1"/>
        <v>2619.1564482029598</v>
      </c>
      <c r="R19" s="37">
        <f t="shared" si="2"/>
        <v>3273.9455602537</v>
      </c>
      <c r="S19" s="37">
        <f t="shared" si="3"/>
        <v>3142.9877378435517</v>
      </c>
    </row>
    <row r="20" spans="1:19" x14ac:dyDescent="0.2">
      <c r="A20" s="21" t="s">
        <v>912</v>
      </c>
      <c r="B20" s="21" t="s">
        <v>912</v>
      </c>
      <c r="C20" s="22" t="s">
        <v>918</v>
      </c>
      <c r="D20" s="23" t="s">
        <v>139</v>
      </c>
      <c r="E20" s="22" t="s">
        <v>865</v>
      </c>
      <c r="F20" s="36">
        <v>7296</v>
      </c>
      <c r="G20" s="36">
        <v>80066</v>
      </c>
      <c r="H20" s="36">
        <v>955</v>
      </c>
      <c r="I20" s="36">
        <v>45579</v>
      </c>
      <c r="J20" s="36">
        <v>53161</v>
      </c>
      <c r="K20" s="36">
        <v>10540</v>
      </c>
      <c r="L20" s="36">
        <v>52835</v>
      </c>
      <c r="M20" s="36">
        <v>3033</v>
      </c>
      <c r="N20" s="36">
        <v>3202</v>
      </c>
      <c r="O20" s="36">
        <v>13987</v>
      </c>
      <c r="P20" s="21">
        <v>101</v>
      </c>
      <c r="Q20" s="36">
        <f t="shared" si="1"/>
        <v>2619.1564482029598</v>
      </c>
      <c r="R20" s="37">
        <f t="shared" si="2"/>
        <v>3273.9455602537</v>
      </c>
      <c r="S20" s="37">
        <f t="shared" si="3"/>
        <v>3142.9877378435517</v>
      </c>
    </row>
    <row r="22" spans="1:19" x14ac:dyDescent="0.2">
      <c r="E22" s="35" t="s">
        <v>1036</v>
      </c>
      <c r="F22" s="15">
        <f>SUM(F12:F20)</f>
        <v>46337</v>
      </c>
      <c r="G22" s="15">
        <f t="shared" ref="G22:P22" si="4">SUM(G12:G20)</f>
        <v>688327</v>
      </c>
      <c r="H22" s="15">
        <f t="shared" si="4"/>
        <v>8886</v>
      </c>
      <c r="I22" s="15">
        <f t="shared" si="4"/>
        <v>387603</v>
      </c>
      <c r="J22" s="15">
        <f t="shared" si="4"/>
        <v>567424</v>
      </c>
      <c r="K22" s="15">
        <f t="shared" si="4"/>
        <v>87783</v>
      </c>
      <c r="L22" s="15">
        <f t="shared" si="4"/>
        <v>374293</v>
      </c>
      <c r="M22" s="15">
        <f t="shared" si="4"/>
        <v>38635</v>
      </c>
      <c r="N22" s="15">
        <f t="shared" si="4"/>
        <v>30768</v>
      </c>
      <c r="O22" s="15">
        <f t="shared" si="4"/>
        <v>154992</v>
      </c>
      <c r="P22" s="15">
        <f t="shared" si="4"/>
        <v>946</v>
      </c>
    </row>
    <row r="23" spans="1:19" ht="11.25" customHeight="1" x14ac:dyDescent="0.2">
      <c r="E23" s="35" t="s">
        <v>1035</v>
      </c>
      <c r="F23" s="16">
        <v>3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7"/>
    </row>
    <row r="24" spans="1:19" x14ac:dyDescent="0.2">
      <c r="E24" s="35" t="s">
        <v>1038</v>
      </c>
      <c r="F24" s="15">
        <f>F23*F22</f>
        <v>139011</v>
      </c>
      <c r="G24" s="15">
        <f t="shared" ref="G24:O24" si="5">G23*G22</f>
        <v>688327</v>
      </c>
      <c r="H24" s="15">
        <f t="shared" si="5"/>
        <v>8886</v>
      </c>
      <c r="I24" s="15">
        <f t="shared" si="5"/>
        <v>387603</v>
      </c>
      <c r="J24" s="15">
        <f t="shared" si="5"/>
        <v>567424</v>
      </c>
      <c r="K24" s="15">
        <f t="shared" si="5"/>
        <v>87783</v>
      </c>
      <c r="L24" s="15">
        <f t="shared" si="5"/>
        <v>374293</v>
      </c>
      <c r="M24" s="15">
        <f t="shared" si="5"/>
        <v>38635</v>
      </c>
      <c r="N24" s="15">
        <f t="shared" si="5"/>
        <v>30768</v>
      </c>
      <c r="O24" s="15">
        <f t="shared" si="5"/>
        <v>154992</v>
      </c>
      <c r="P24" s="17"/>
    </row>
    <row r="26" spans="1:19" x14ac:dyDescent="0.2">
      <c r="E26" s="35" t="s">
        <v>1039</v>
      </c>
      <c r="F26" s="14">
        <f>SUM(F24:O24)</f>
        <v>2477722</v>
      </c>
    </row>
    <row r="27" spans="1:19" x14ac:dyDescent="0.2">
      <c r="E27" s="35" t="s">
        <v>1040</v>
      </c>
      <c r="F27" s="14">
        <f>P22</f>
        <v>946</v>
      </c>
    </row>
    <row r="29" spans="1:19" x14ac:dyDescent="0.2">
      <c r="E29" s="20" t="s">
        <v>1037</v>
      </c>
      <c r="F29" s="18">
        <f>F26/F27</f>
        <v>2619.1564482029598</v>
      </c>
      <c r="G29" s="19" t="s">
        <v>1041</v>
      </c>
    </row>
    <row r="31" spans="1:19" x14ac:dyDescent="0.2">
      <c r="E31" s="30" t="s">
        <v>1043</v>
      </c>
      <c r="F31" s="31">
        <f>F29*1.25</f>
        <v>3273.9455602537</v>
      </c>
      <c r="G31" s="32" t="s">
        <v>1041</v>
      </c>
    </row>
    <row r="32" spans="1:19" x14ac:dyDescent="0.2">
      <c r="E32" s="30" t="s">
        <v>1044</v>
      </c>
      <c r="F32" s="33">
        <f>F29*1.2</f>
        <v>3142.9877378435517</v>
      </c>
      <c r="G32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1 D33:D1048576">
    <cfRule type="duplicateValues" dxfId="139" priority="5"/>
  </conditionalFormatting>
  <conditionalFormatting sqref="D12:D20">
    <cfRule type="duplicateValues" dxfId="138" priority="4"/>
  </conditionalFormatting>
  <conditionalFormatting sqref="D22:D32">
    <cfRule type="duplicateValues" dxfId="137" priority="3"/>
  </conditionalFormatting>
  <conditionalFormatting sqref="D1:D9">
    <cfRule type="duplicateValues" dxfId="136" priority="2"/>
  </conditionalFormatting>
  <conditionalFormatting sqref="D10">
    <cfRule type="duplicateValues" dxfId="13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7"/>
  <sheetViews>
    <sheetView showGridLines="0" zoomScaleNormal="100" workbookViewId="0">
      <pane ySplit="11" topLeftCell="A12" activePane="bottomLeft" state="frozen"/>
      <selection activeCell="M22" sqref="M22"/>
      <selection pane="bottomLeft" activeCell="K25" sqref="K25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7.5703125" style="9" bestFit="1" customWidth="1"/>
    <col min="5" max="5" width="41.855468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927</v>
      </c>
      <c r="D12" s="23" t="s">
        <v>152</v>
      </c>
      <c r="E12" s="22" t="s">
        <v>874</v>
      </c>
      <c r="F12" s="36">
        <v>4953</v>
      </c>
      <c r="G12" s="36">
        <v>59665</v>
      </c>
      <c r="H12" s="36">
        <v>5937</v>
      </c>
      <c r="I12" s="36">
        <v>7975</v>
      </c>
      <c r="J12" s="36">
        <v>22017</v>
      </c>
      <c r="K12" s="36">
        <v>6947</v>
      </c>
      <c r="L12" s="36">
        <v>8838</v>
      </c>
      <c r="M12" s="36">
        <v>47118</v>
      </c>
      <c r="N12" s="36">
        <v>1591</v>
      </c>
      <c r="O12" s="36">
        <v>1070</v>
      </c>
      <c r="P12" s="21">
        <v>86</v>
      </c>
      <c r="Q12" s="36">
        <f>F24</f>
        <v>2354.4102564102564</v>
      </c>
      <c r="R12" s="37">
        <f>F26</f>
        <v>2943.0128205128203</v>
      </c>
      <c r="S12" s="37">
        <f>F27</f>
        <v>2825.2923076923075</v>
      </c>
    </row>
    <row r="13" spans="1:19" x14ac:dyDescent="0.2">
      <c r="A13" s="21" t="s">
        <v>912</v>
      </c>
      <c r="B13" s="21" t="s">
        <v>912</v>
      </c>
      <c r="C13" s="22" t="s">
        <v>927</v>
      </c>
      <c r="D13" s="23" t="s">
        <v>153</v>
      </c>
      <c r="E13" s="22" t="s">
        <v>874</v>
      </c>
      <c r="F13" s="36">
        <v>3862</v>
      </c>
      <c r="G13" s="36">
        <v>65023</v>
      </c>
      <c r="H13" s="36">
        <v>5480</v>
      </c>
      <c r="I13" s="36">
        <v>3777</v>
      </c>
      <c r="J13" s="36">
        <v>30578</v>
      </c>
      <c r="K13" s="36">
        <v>7704</v>
      </c>
      <c r="L13" s="36">
        <v>2863</v>
      </c>
      <c r="M13" s="36">
        <v>29622</v>
      </c>
      <c r="N13" s="36">
        <v>9253</v>
      </c>
      <c r="O13" s="36">
        <v>840</v>
      </c>
      <c r="P13" s="21">
        <v>60</v>
      </c>
      <c r="Q13" s="36">
        <f>Q12</f>
        <v>2354.4102564102564</v>
      </c>
      <c r="R13" s="37">
        <f>R12</f>
        <v>2943.0128205128203</v>
      </c>
      <c r="S13" s="37">
        <f>S12</f>
        <v>2825.2923076923075</v>
      </c>
    </row>
    <row r="14" spans="1:19" x14ac:dyDescent="0.2">
      <c r="A14" s="21" t="s">
        <v>912</v>
      </c>
      <c r="B14" s="21" t="s">
        <v>912</v>
      </c>
      <c r="C14" s="22" t="s">
        <v>927</v>
      </c>
      <c r="D14" s="23" t="s">
        <v>154</v>
      </c>
      <c r="E14" s="22" t="s">
        <v>874</v>
      </c>
      <c r="F14" s="36">
        <v>3216</v>
      </c>
      <c r="G14" s="36">
        <v>59295</v>
      </c>
      <c r="H14" s="36">
        <v>3439</v>
      </c>
      <c r="I14" s="36">
        <v>6584</v>
      </c>
      <c r="J14" s="36">
        <v>37614</v>
      </c>
      <c r="K14" s="36">
        <v>4017</v>
      </c>
      <c r="L14" s="36">
        <v>18027</v>
      </c>
      <c r="M14" s="36">
        <v>28300</v>
      </c>
      <c r="N14" s="36">
        <v>8466</v>
      </c>
      <c r="O14" s="36">
        <v>3528</v>
      </c>
      <c r="P14" s="21">
        <v>108</v>
      </c>
      <c r="Q14" s="36">
        <f t="shared" ref="Q14:S14" si="0">Q13</f>
        <v>2354.4102564102564</v>
      </c>
      <c r="R14" s="37">
        <f t="shared" si="0"/>
        <v>2943.0128205128203</v>
      </c>
      <c r="S14" s="37">
        <f t="shared" si="0"/>
        <v>2825.2923076923075</v>
      </c>
    </row>
    <row r="15" spans="1:19" x14ac:dyDescent="0.2">
      <c r="A15" s="21" t="s">
        <v>912</v>
      </c>
      <c r="B15" s="21" t="s">
        <v>912</v>
      </c>
      <c r="C15" s="22" t="s">
        <v>927</v>
      </c>
      <c r="D15" s="23" t="s">
        <v>155</v>
      </c>
      <c r="E15" s="22" t="s">
        <v>874</v>
      </c>
      <c r="F15" s="36">
        <v>5724</v>
      </c>
      <c r="G15" s="36">
        <v>59903</v>
      </c>
      <c r="H15" s="36">
        <v>6451</v>
      </c>
      <c r="I15" s="36">
        <v>13389</v>
      </c>
      <c r="J15" s="36">
        <v>38609</v>
      </c>
      <c r="K15" s="36">
        <v>7428</v>
      </c>
      <c r="L15" s="36">
        <v>6864</v>
      </c>
      <c r="M15" s="36">
        <v>45208</v>
      </c>
      <c r="N15" s="36">
        <v>15971</v>
      </c>
      <c r="O15" s="36">
        <v>1920</v>
      </c>
      <c r="P15" s="21">
        <v>58</v>
      </c>
      <c r="Q15" s="36">
        <f t="shared" ref="Q15" si="1">Q14</f>
        <v>2354.4102564102564</v>
      </c>
      <c r="R15" s="37">
        <f t="shared" ref="R15" si="2">R14</f>
        <v>2943.0128205128203</v>
      </c>
      <c r="S15" s="37">
        <f t="shared" ref="S15" si="3">S14</f>
        <v>2825.2923076923075</v>
      </c>
    </row>
    <row r="17" spans="5:16" x14ac:dyDescent="0.2">
      <c r="E17" s="35" t="s">
        <v>1036</v>
      </c>
      <c r="F17" s="15">
        <f>SUM(F12:F15)</f>
        <v>17755</v>
      </c>
      <c r="G17" s="15">
        <f t="shared" ref="G17:P17" si="4">SUM(G12:G15)</f>
        <v>243886</v>
      </c>
      <c r="H17" s="15">
        <f t="shared" si="4"/>
        <v>21307</v>
      </c>
      <c r="I17" s="15">
        <f t="shared" si="4"/>
        <v>31725</v>
      </c>
      <c r="J17" s="15">
        <f t="shared" si="4"/>
        <v>128818</v>
      </c>
      <c r="K17" s="15">
        <f t="shared" si="4"/>
        <v>26096</v>
      </c>
      <c r="L17" s="15">
        <f t="shared" si="4"/>
        <v>36592</v>
      </c>
      <c r="M17" s="15">
        <f t="shared" si="4"/>
        <v>150248</v>
      </c>
      <c r="N17" s="15">
        <f t="shared" si="4"/>
        <v>35281</v>
      </c>
      <c r="O17" s="15">
        <f t="shared" si="4"/>
        <v>7358</v>
      </c>
      <c r="P17" s="15">
        <f t="shared" si="4"/>
        <v>312</v>
      </c>
    </row>
    <row r="18" spans="5:16" ht="11.25" customHeight="1" x14ac:dyDescent="0.2">
      <c r="E18" s="35" t="s">
        <v>1035</v>
      </c>
      <c r="F18" s="16">
        <v>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7"/>
    </row>
    <row r="19" spans="5:16" x14ac:dyDescent="0.2">
      <c r="E19" s="35" t="s">
        <v>1038</v>
      </c>
      <c r="F19" s="15">
        <f>F18*F17</f>
        <v>53265</v>
      </c>
      <c r="G19" s="15">
        <f t="shared" ref="G19:O19" si="5">G18*G17</f>
        <v>243886</v>
      </c>
      <c r="H19" s="15">
        <f t="shared" si="5"/>
        <v>21307</v>
      </c>
      <c r="I19" s="15">
        <f t="shared" si="5"/>
        <v>31725</v>
      </c>
      <c r="J19" s="15">
        <f t="shared" si="5"/>
        <v>128818</v>
      </c>
      <c r="K19" s="15">
        <f t="shared" si="5"/>
        <v>26096</v>
      </c>
      <c r="L19" s="15">
        <f t="shared" si="5"/>
        <v>36592</v>
      </c>
      <c r="M19" s="15">
        <f t="shared" si="5"/>
        <v>150248</v>
      </c>
      <c r="N19" s="15">
        <f t="shared" si="5"/>
        <v>35281</v>
      </c>
      <c r="O19" s="15">
        <f t="shared" si="5"/>
        <v>7358</v>
      </c>
      <c r="P19" s="17"/>
    </row>
    <row r="21" spans="5:16" x14ac:dyDescent="0.2">
      <c r="E21" s="35" t="s">
        <v>1039</v>
      </c>
      <c r="F21" s="14">
        <f>SUM(F19:O19)</f>
        <v>734576</v>
      </c>
    </row>
    <row r="22" spans="5:16" x14ac:dyDescent="0.2">
      <c r="E22" s="35" t="s">
        <v>1040</v>
      </c>
      <c r="F22" s="14">
        <f>P17</f>
        <v>312</v>
      </c>
    </row>
    <row r="24" spans="5:16" x14ac:dyDescent="0.2">
      <c r="E24" s="20" t="s">
        <v>1037</v>
      </c>
      <c r="F24" s="18">
        <f>F21/F22</f>
        <v>2354.4102564102564</v>
      </c>
      <c r="G24" s="19" t="s">
        <v>1041</v>
      </c>
    </row>
    <row r="26" spans="5:16" x14ac:dyDescent="0.2">
      <c r="E26" s="30" t="s">
        <v>1043</v>
      </c>
      <c r="F26" s="31">
        <f>F24*1.25</f>
        <v>2943.0128205128203</v>
      </c>
      <c r="G26" s="32" t="s">
        <v>1041</v>
      </c>
    </row>
    <row r="27" spans="5:16" x14ac:dyDescent="0.2">
      <c r="E27" s="30" t="s">
        <v>1044</v>
      </c>
      <c r="F27" s="33">
        <f>F24*1.2</f>
        <v>2825.2923076923075</v>
      </c>
      <c r="G27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6 D28:D1048576">
    <cfRule type="duplicateValues" dxfId="134" priority="5"/>
  </conditionalFormatting>
  <conditionalFormatting sqref="D12:D15">
    <cfRule type="duplicateValues" dxfId="133" priority="4"/>
  </conditionalFormatting>
  <conditionalFormatting sqref="D17:D27">
    <cfRule type="duplicateValues" dxfId="132" priority="3"/>
  </conditionalFormatting>
  <conditionalFormatting sqref="D1:D9">
    <cfRule type="duplicateValues" dxfId="131" priority="2"/>
  </conditionalFormatting>
  <conditionalFormatting sqref="D10">
    <cfRule type="duplicateValues" dxfId="13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35"/>
  <sheetViews>
    <sheetView showGridLines="0" zoomScaleNormal="100" workbookViewId="0">
      <pane ySplit="11" topLeftCell="A12" activePane="bottomLeft" state="frozen"/>
      <selection activeCell="M22" sqref="M22"/>
      <selection pane="bottomLeft" activeCell="N5" sqref="N5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24.5703125" style="9" bestFit="1" customWidth="1"/>
    <col min="5" max="5" width="42.28515625" style="5" customWidth="1"/>
    <col min="6" max="6" width="7.5703125" style="10" customWidth="1"/>
    <col min="7" max="7" width="7.7109375" style="10" customWidth="1"/>
    <col min="8" max="9" width="6.7109375" style="10" customWidth="1"/>
    <col min="10" max="10" width="7.85546875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926</v>
      </c>
      <c r="D12" s="23" t="s">
        <v>140</v>
      </c>
      <c r="E12" s="22" t="s">
        <v>873</v>
      </c>
      <c r="F12" s="36">
        <v>8970</v>
      </c>
      <c r="G12" s="36">
        <v>158136</v>
      </c>
      <c r="H12" s="36">
        <v>1572</v>
      </c>
      <c r="I12" s="36">
        <v>49285</v>
      </c>
      <c r="J12" s="36">
        <v>133708</v>
      </c>
      <c r="K12" s="36">
        <v>31120</v>
      </c>
      <c r="L12" s="36">
        <v>23814</v>
      </c>
      <c r="M12" s="36">
        <v>7</v>
      </c>
      <c r="N12" s="36">
        <v>55</v>
      </c>
      <c r="O12" s="36">
        <v>332</v>
      </c>
      <c r="P12" s="21">
        <v>127</v>
      </c>
      <c r="Q12" s="36">
        <f>F32</f>
        <v>3639.8350253807107</v>
      </c>
      <c r="R12" s="37">
        <f>F34</f>
        <v>4549.793781725888</v>
      </c>
      <c r="S12" s="37">
        <f>F35</f>
        <v>4367.8020304568527</v>
      </c>
    </row>
    <row r="13" spans="1:19" x14ac:dyDescent="0.2">
      <c r="A13" s="21" t="s">
        <v>912</v>
      </c>
      <c r="B13" s="21" t="s">
        <v>912</v>
      </c>
      <c r="C13" s="22" t="s">
        <v>926</v>
      </c>
      <c r="D13" s="23" t="s">
        <v>141</v>
      </c>
      <c r="E13" s="22" t="s">
        <v>873</v>
      </c>
      <c r="F13" s="36">
        <v>6844</v>
      </c>
      <c r="G13" s="36">
        <v>125892</v>
      </c>
      <c r="H13" s="36">
        <v>1142</v>
      </c>
      <c r="I13" s="36">
        <v>37260</v>
      </c>
      <c r="J13" s="36">
        <v>115051</v>
      </c>
      <c r="K13" s="36">
        <v>24813</v>
      </c>
      <c r="L13" s="36">
        <v>26476</v>
      </c>
      <c r="M13" s="36">
        <v>1</v>
      </c>
      <c r="N13" s="36">
        <v>66</v>
      </c>
      <c r="O13" s="36">
        <v>285</v>
      </c>
      <c r="P13" s="21">
        <v>165</v>
      </c>
      <c r="Q13" s="36">
        <f>Q12</f>
        <v>3639.8350253807107</v>
      </c>
      <c r="R13" s="37">
        <f>R12</f>
        <v>4549.793781725888</v>
      </c>
      <c r="S13" s="37">
        <f>S12</f>
        <v>4367.8020304568527</v>
      </c>
    </row>
    <row r="14" spans="1:19" x14ac:dyDescent="0.2">
      <c r="A14" s="21" t="s">
        <v>912</v>
      </c>
      <c r="B14" s="21" t="s">
        <v>912</v>
      </c>
      <c r="C14" s="22" t="s">
        <v>926</v>
      </c>
      <c r="D14" s="23" t="s">
        <v>142</v>
      </c>
      <c r="E14" s="22" t="s">
        <v>873</v>
      </c>
      <c r="F14" s="36">
        <v>5701</v>
      </c>
      <c r="G14" s="36">
        <v>132526</v>
      </c>
      <c r="H14" s="36">
        <v>3278</v>
      </c>
      <c r="I14" s="36">
        <v>58846</v>
      </c>
      <c r="J14" s="36">
        <v>125443</v>
      </c>
      <c r="K14" s="36">
        <v>24977</v>
      </c>
      <c r="L14" s="36">
        <v>18705</v>
      </c>
      <c r="M14" s="36">
        <v>0</v>
      </c>
      <c r="N14" s="36">
        <v>41</v>
      </c>
      <c r="O14" s="36">
        <v>320</v>
      </c>
      <c r="P14" s="21">
        <v>144</v>
      </c>
      <c r="Q14" s="36">
        <f t="shared" ref="Q14:S14" si="0">Q13</f>
        <v>3639.8350253807107</v>
      </c>
      <c r="R14" s="37">
        <f t="shared" si="0"/>
        <v>4549.793781725888</v>
      </c>
      <c r="S14" s="37">
        <f t="shared" si="0"/>
        <v>4367.8020304568527</v>
      </c>
    </row>
    <row r="15" spans="1:19" x14ac:dyDescent="0.2">
      <c r="A15" s="21" t="s">
        <v>912</v>
      </c>
      <c r="B15" s="21" t="s">
        <v>912</v>
      </c>
      <c r="C15" s="22" t="s">
        <v>926</v>
      </c>
      <c r="D15" s="23" t="s">
        <v>143</v>
      </c>
      <c r="E15" s="22" t="s">
        <v>873</v>
      </c>
      <c r="F15" s="36">
        <v>6336</v>
      </c>
      <c r="G15" s="36">
        <v>121459</v>
      </c>
      <c r="H15" s="36">
        <v>2739</v>
      </c>
      <c r="I15" s="36">
        <v>42048</v>
      </c>
      <c r="J15" s="36">
        <v>145657</v>
      </c>
      <c r="K15" s="36">
        <v>15013</v>
      </c>
      <c r="L15" s="36">
        <v>27896</v>
      </c>
      <c r="M15" s="36">
        <v>3</v>
      </c>
      <c r="N15" s="36">
        <v>126</v>
      </c>
      <c r="O15" s="36">
        <v>732</v>
      </c>
      <c r="P15" s="21">
        <v>149</v>
      </c>
      <c r="Q15" s="36">
        <f t="shared" ref="Q15:Q23" si="1">Q14</f>
        <v>3639.8350253807107</v>
      </c>
      <c r="R15" s="37">
        <f t="shared" ref="R15:R23" si="2">R14</f>
        <v>4549.793781725888</v>
      </c>
      <c r="S15" s="37">
        <f t="shared" ref="S15:S23" si="3">S14</f>
        <v>4367.8020304568527</v>
      </c>
    </row>
    <row r="16" spans="1:19" x14ac:dyDescent="0.2">
      <c r="A16" s="21" t="s">
        <v>912</v>
      </c>
      <c r="B16" s="21" t="s">
        <v>912</v>
      </c>
      <c r="C16" s="22" t="s">
        <v>926</v>
      </c>
      <c r="D16" s="23" t="s">
        <v>144</v>
      </c>
      <c r="E16" s="22" t="s">
        <v>873</v>
      </c>
      <c r="F16" s="36">
        <v>11810</v>
      </c>
      <c r="G16" s="36">
        <v>329266</v>
      </c>
      <c r="H16" s="36">
        <v>2519</v>
      </c>
      <c r="I16" s="36">
        <v>121950</v>
      </c>
      <c r="J16" s="36">
        <v>183388</v>
      </c>
      <c r="K16" s="36">
        <v>53074</v>
      </c>
      <c r="L16" s="36">
        <v>67836</v>
      </c>
      <c r="M16" s="36">
        <v>0</v>
      </c>
      <c r="N16" s="36">
        <v>6</v>
      </c>
      <c r="O16" s="36">
        <v>77</v>
      </c>
      <c r="P16" s="21">
        <v>120</v>
      </c>
      <c r="Q16" s="36">
        <f t="shared" si="1"/>
        <v>3639.8350253807107</v>
      </c>
      <c r="R16" s="37">
        <f t="shared" si="2"/>
        <v>4549.793781725888</v>
      </c>
      <c r="S16" s="37">
        <f t="shared" si="3"/>
        <v>4367.8020304568527</v>
      </c>
    </row>
    <row r="17" spans="1:19" x14ac:dyDescent="0.2">
      <c r="A17" s="21" t="s">
        <v>912</v>
      </c>
      <c r="B17" s="21" t="s">
        <v>912</v>
      </c>
      <c r="C17" s="22" t="s">
        <v>926</v>
      </c>
      <c r="D17" s="23" t="s">
        <v>145</v>
      </c>
      <c r="E17" s="22" t="s">
        <v>873</v>
      </c>
      <c r="F17" s="36">
        <v>10673</v>
      </c>
      <c r="G17" s="36">
        <v>195047</v>
      </c>
      <c r="H17" s="36">
        <v>1423</v>
      </c>
      <c r="I17" s="36">
        <v>82876</v>
      </c>
      <c r="J17" s="36">
        <v>122463</v>
      </c>
      <c r="K17" s="36">
        <v>34606</v>
      </c>
      <c r="L17" s="36">
        <v>48030</v>
      </c>
      <c r="M17" s="36">
        <v>1</v>
      </c>
      <c r="N17" s="36">
        <v>12</v>
      </c>
      <c r="O17" s="36">
        <v>35</v>
      </c>
      <c r="P17" s="21">
        <v>108</v>
      </c>
      <c r="Q17" s="36">
        <f t="shared" si="1"/>
        <v>3639.8350253807107</v>
      </c>
      <c r="R17" s="37">
        <f t="shared" si="2"/>
        <v>4549.793781725888</v>
      </c>
      <c r="S17" s="37">
        <f t="shared" si="3"/>
        <v>4367.8020304568527</v>
      </c>
    </row>
    <row r="18" spans="1:19" x14ac:dyDescent="0.2">
      <c r="A18" s="21" t="s">
        <v>912</v>
      </c>
      <c r="B18" s="21" t="s">
        <v>912</v>
      </c>
      <c r="C18" s="22" t="s">
        <v>926</v>
      </c>
      <c r="D18" s="23" t="s">
        <v>146</v>
      </c>
      <c r="E18" s="22" t="s">
        <v>873</v>
      </c>
      <c r="F18" s="36">
        <v>7368</v>
      </c>
      <c r="G18" s="36">
        <v>191019</v>
      </c>
      <c r="H18" s="36">
        <v>1606</v>
      </c>
      <c r="I18" s="36">
        <v>38291</v>
      </c>
      <c r="J18" s="36">
        <v>120660</v>
      </c>
      <c r="K18" s="36">
        <v>36803</v>
      </c>
      <c r="L18" s="36">
        <v>26989</v>
      </c>
      <c r="M18" s="36">
        <v>1</v>
      </c>
      <c r="N18" s="36">
        <v>22</v>
      </c>
      <c r="O18" s="36">
        <v>164</v>
      </c>
      <c r="P18" s="21">
        <v>156</v>
      </c>
      <c r="Q18" s="36">
        <f t="shared" si="1"/>
        <v>3639.8350253807107</v>
      </c>
      <c r="R18" s="37">
        <f t="shared" si="2"/>
        <v>4549.793781725888</v>
      </c>
      <c r="S18" s="37">
        <f t="shared" si="3"/>
        <v>4367.8020304568527</v>
      </c>
    </row>
    <row r="19" spans="1:19" x14ac:dyDescent="0.2">
      <c r="A19" s="21" t="s">
        <v>912</v>
      </c>
      <c r="B19" s="21" t="s">
        <v>912</v>
      </c>
      <c r="C19" s="22" t="s">
        <v>926</v>
      </c>
      <c r="D19" s="23" t="s">
        <v>147</v>
      </c>
      <c r="E19" s="22" t="s">
        <v>873</v>
      </c>
      <c r="F19" s="36">
        <v>12349</v>
      </c>
      <c r="G19" s="36">
        <v>263029</v>
      </c>
      <c r="H19" s="36">
        <v>1385</v>
      </c>
      <c r="I19" s="36">
        <v>73000</v>
      </c>
      <c r="J19" s="36">
        <v>146923</v>
      </c>
      <c r="K19" s="36">
        <v>50191</v>
      </c>
      <c r="L19" s="36">
        <v>38613</v>
      </c>
      <c r="M19" s="36">
        <v>34</v>
      </c>
      <c r="N19" s="36">
        <v>727</v>
      </c>
      <c r="O19" s="36">
        <v>1357</v>
      </c>
      <c r="P19" s="21">
        <v>100</v>
      </c>
      <c r="Q19" s="36">
        <f t="shared" si="1"/>
        <v>3639.8350253807107</v>
      </c>
      <c r="R19" s="37">
        <f t="shared" si="2"/>
        <v>4549.793781725888</v>
      </c>
      <c r="S19" s="37">
        <f t="shared" si="3"/>
        <v>4367.8020304568527</v>
      </c>
    </row>
    <row r="20" spans="1:19" x14ac:dyDescent="0.2">
      <c r="A20" s="21" t="s">
        <v>912</v>
      </c>
      <c r="B20" s="21" t="s">
        <v>912</v>
      </c>
      <c r="C20" s="22" t="s">
        <v>926</v>
      </c>
      <c r="D20" s="23" t="s">
        <v>148</v>
      </c>
      <c r="E20" s="22" t="s">
        <v>873</v>
      </c>
      <c r="F20" s="36">
        <v>6618</v>
      </c>
      <c r="G20" s="36">
        <v>207319</v>
      </c>
      <c r="H20" s="36">
        <v>1095</v>
      </c>
      <c r="I20" s="36">
        <v>51613</v>
      </c>
      <c r="J20" s="36">
        <v>115175</v>
      </c>
      <c r="K20" s="36">
        <v>35744</v>
      </c>
      <c r="L20" s="36">
        <v>28695</v>
      </c>
      <c r="M20" s="36">
        <v>0</v>
      </c>
      <c r="N20" s="36">
        <v>14</v>
      </c>
      <c r="O20" s="36">
        <v>64</v>
      </c>
      <c r="P20" s="21">
        <v>84</v>
      </c>
      <c r="Q20" s="36">
        <f t="shared" si="1"/>
        <v>3639.8350253807107</v>
      </c>
      <c r="R20" s="37">
        <f t="shared" si="2"/>
        <v>4549.793781725888</v>
      </c>
      <c r="S20" s="37">
        <f t="shared" si="3"/>
        <v>4367.8020304568527</v>
      </c>
    </row>
    <row r="21" spans="1:19" x14ac:dyDescent="0.2">
      <c r="A21" s="21" t="s">
        <v>912</v>
      </c>
      <c r="B21" s="21" t="s">
        <v>912</v>
      </c>
      <c r="C21" s="22" t="s">
        <v>926</v>
      </c>
      <c r="D21" s="23" t="s">
        <v>149</v>
      </c>
      <c r="E21" s="22" t="s">
        <v>873</v>
      </c>
      <c r="F21" s="36">
        <v>8119</v>
      </c>
      <c r="G21" s="36">
        <v>103752</v>
      </c>
      <c r="H21" s="36">
        <v>1636</v>
      </c>
      <c r="I21" s="36">
        <v>33647</v>
      </c>
      <c r="J21" s="36">
        <v>107601</v>
      </c>
      <c r="K21" s="36">
        <v>22146</v>
      </c>
      <c r="L21" s="36">
        <v>29542</v>
      </c>
      <c r="M21" s="36">
        <v>23</v>
      </c>
      <c r="N21" s="36">
        <v>61</v>
      </c>
      <c r="O21" s="36">
        <v>316</v>
      </c>
      <c r="P21" s="21">
        <v>144</v>
      </c>
      <c r="Q21" s="36">
        <f t="shared" si="1"/>
        <v>3639.8350253807107</v>
      </c>
      <c r="R21" s="37">
        <f t="shared" si="2"/>
        <v>4549.793781725888</v>
      </c>
      <c r="S21" s="37">
        <f t="shared" si="3"/>
        <v>4367.8020304568527</v>
      </c>
    </row>
    <row r="22" spans="1:19" x14ac:dyDescent="0.2">
      <c r="A22" s="21" t="s">
        <v>912</v>
      </c>
      <c r="B22" s="21" t="s">
        <v>912</v>
      </c>
      <c r="C22" s="22" t="s">
        <v>926</v>
      </c>
      <c r="D22" s="23" t="s">
        <v>150</v>
      </c>
      <c r="E22" s="22" t="s">
        <v>873</v>
      </c>
      <c r="F22" s="36">
        <v>10333</v>
      </c>
      <c r="G22" s="36">
        <v>174309</v>
      </c>
      <c r="H22" s="36">
        <v>1714</v>
      </c>
      <c r="I22" s="36">
        <v>50158</v>
      </c>
      <c r="J22" s="36">
        <v>102972</v>
      </c>
      <c r="K22" s="36">
        <v>37240</v>
      </c>
      <c r="L22" s="36">
        <v>65414</v>
      </c>
      <c r="M22" s="36">
        <v>0</v>
      </c>
      <c r="N22" s="36">
        <v>5136</v>
      </c>
      <c r="O22" s="36">
        <v>79085</v>
      </c>
      <c r="P22" s="21">
        <v>132</v>
      </c>
      <c r="Q22" s="36">
        <f t="shared" si="1"/>
        <v>3639.8350253807107</v>
      </c>
      <c r="R22" s="37">
        <f t="shared" si="2"/>
        <v>4549.793781725888</v>
      </c>
      <c r="S22" s="37">
        <f t="shared" si="3"/>
        <v>4367.8020304568527</v>
      </c>
    </row>
    <row r="23" spans="1:19" x14ac:dyDescent="0.2">
      <c r="A23" s="21" t="s">
        <v>912</v>
      </c>
      <c r="B23" s="21" t="s">
        <v>912</v>
      </c>
      <c r="C23" s="22" t="s">
        <v>926</v>
      </c>
      <c r="D23" s="23" t="s">
        <v>151</v>
      </c>
      <c r="E23" s="22" t="s">
        <v>873</v>
      </c>
      <c r="F23" s="36">
        <v>6376</v>
      </c>
      <c r="G23" s="36">
        <v>226257</v>
      </c>
      <c r="H23" s="36">
        <v>2797</v>
      </c>
      <c r="I23" s="36">
        <v>49172</v>
      </c>
      <c r="J23" s="36">
        <v>137042</v>
      </c>
      <c r="K23" s="36">
        <v>53663</v>
      </c>
      <c r="L23" s="36">
        <v>26056</v>
      </c>
      <c r="M23" s="36">
        <v>0</v>
      </c>
      <c r="N23" s="36">
        <v>7</v>
      </c>
      <c r="O23" s="36">
        <v>177</v>
      </c>
      <c r="P23" s="21">
        <v>147</v>
      </c>
      <c r="Q23" s="36">
        <f t="shared" si="1"/>
        <v>3639.8350253807107</v>
      </c>
      <c r="R23" s="37">
        <f t="shared" si="2"/>
        <v>4549.793781725888</v>
      </c>
      <c r="S23" s="37">
        <f t="shared" si="3"/>
        <v>4367.8020304568527</v>
      </c>
    </row>
    <row r="25" spans="1:19" x14ac:dyDescent="0.2">
      <c r="E25" s="35" t="s">
        <v>1036</v>
      </c>
      <c r="F25" s="15">
        <f>SUM(F12:F23)</f>
        <v>101497</v>
      </c>
      <c r="G25" s="15">
        <f t="shared" ref="G25:P25" si="4">SUM(G12:G23)</f>
        <v>2228011</v>
      </c>
      <c r="H25" s="15">
        <f t="shared" si="4"/>
        <v>22906</v>
      </c>
      <c r="I25" s="15">
        <f t="shared" si="4"/>
        <v>688146</v>
      </c>
      <c r="J25" s="15">
        <f t="shared" si="4"/>
        <v>1556083</v>
      </c>
      <c r="K25" s="15">
        <f t="shared" si="4"/>
        <v>419390</v>
      </c>
      <c r="L25" s="15">
        <f t="shared" si="4"/>
        <v>428066</v>
      </c>
      <c r="M25" s="15">
        <f t="shared" si="4"/>
        <v>70</v>
      </c>
      <c r="N25" s="15">
        <f t="shared" si="4"/>
        <v>6273</v>
      </c>
      <c r="O25" s="15">
        <f t="shared" si="4"/>
        <v>82944</v>
      </c>
      <c r="P25" s="15">
        <f t="shared" si="4"/>
        <v>1576</v>
      </c>
    </row>
    <row r="26" spans="1:19" ht="11.25" customHeight="1" x14ac:dyDescent="0.2">
      <c r="E26" s="35" t="s">
        <v>1035</v>
      </c>
      <c r="F26" s="16">
        <v>3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>
        <v>1</v>
      </c>
      <c r="O26" s="16">
        <v>1</v>
      </c>
      <c r="P26" s="17"/>
    </row>
    <row r="27" spans="1:19" x14ac:dyDescent="0.2">
      <c r="E27" s="35" t="s">
        <v>1038</v>
      </c>
      <c r="F27" s="15">
        <f>F26*F25</f>
        <v>304491</v>
      </c>
      <c r="G27" s="15">
        <f t="shared" ref="G27:O27" si="5">G26*G25</f>
        <v>2228011</v>
      </c>
      <c r="H27" s="15">
        <f t="shared" si="5"/>
        <v>22906</v>
      </c>
      <c r="I27" s="15">
        <f t="shared" si="5"/>
        <v>688146</v>
      </c>
      <c r="J27" s="15">
        <f t="shared" si="5"/>
        <v>1556083</v>
      </c>
      <c r="K27" s="15">
        <f t="shared" si="5"/>
        <v>419390</v>
      </c>
      <c r="L27" s="15">
        <f t="shared" si="5"/>
        <v>428066</v>
      </c>
      <c r="M27" s="15">
        <f t="shared" si="5"/>
        <v>70</v>
      </c>
      <c r="N27" s="15">
        <f t="shared" si="5"/>
        <v>6273</v>
      </c>
      <c r="O27" s="15">
        <f t="shared" si="5"/>
        <v>82944</v>
      </c>
      <c r="P27" s="17"/>
    </row>
    <row r="29" spans="1:19" x14ac:dyDescent="0.2">
      <c r="E29" s="35" t="s">
        <v>1039</v>
      </c>
      <c r="F29" s="14">
        <f>SUM(F27:O27)</f>
        <v>5736380</v>
      </c>
    </row>
    <row r="30" spans="1:19" x14ac:dyDescent="0.2">
      <c r="E30" s="35" t="s">
        <v>1040</v>
      </c>
      <c r="F30" s="14">
        <f>P25</f>
        <v>1576</v>
      </c>
    </row>
    <row r="32" spans="1:19" x14ac:dyDescent="0.2">
      <c r="E32" s="20" t="s">
        <v>1037</v>
      </c>
      <c r="F32" s="18">
        <f>F29/F30</f>
        <v>3639.8350253807107</v>
      </c>
      <c r="G32" s="19" t="s">
        <v>1041</v>
      </c>
    </row>
    <row r="34" spans="5:7" x14ac:dyDescent="0.2">
      <c r="E34" s="30" t="s">
        <v>1043</v>
      </c>
      <c r="F34" s="31">
        <f>F32*1.25</f>
        <v>4549.793781725888</v>
      </c>
      <c r="G34" s="32" t="s">
        <v>1041</v>
      </c>
    </row>
    <row r="35" spans="5:7" x14ac:dyDescent="0.2">
      <c r="E35" s="30" t="s">
        <v>1044</v>
      </c>
      <c r="F35" s="33">
        <f>F32*1.2</f>
        <v>4367.8020304568527</v>
      </c>
      <c r="G3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4 D36:D1048576">
    <cfRule type="duplicateValues" dxfId="129" priority="5"/>
  </conditionalFormatting>
  <conditionalFormatting sqref="D12:D23">
    <cfRule type="duplicateValues" dxfId="128" priority="4"/>
  </conditionalFormatting>
  <conditionalFormatting sqref="D25:D35">
    <cfRule type="duplicateValues" dxfId="127" priority="3"/>
  </conditionalFormatting>
  <conditionalFormatting sqref="D1:D9">
    <cfRule type="duplicateValues" dxfId="126" priority="2"/>
  </conditionalFormatting>
  <conditionalFormatting sqref="D10">
    <cfRule type="duplicateValues" dxfId="12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2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D17" sqref="D17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19.140625" style="5" customWidth="1"/>
    <col min="4" max="4" width="35.42578125" style="9" bestFit="1" customWidth="1"/>
    <col min="5" max="5" width="41.710937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ht="33.75" x14ac:dyDescent="0.2">
      <c r="A12" s="21" t="s">
        <v>912</v>
      </c>
      <c r="B12" s="21" t="s">
        <v>912</v>
      </c>
      <c r="C12" s="22" t="s">
        <v>925</v>
      </c>
      <c r="D12" s="23" t="s">
        <v>10</v>
      </c>
      <c r="E12" s="22" t="s">
        <v>872</v>
      </c>
      <c r="F12" s="36">
        <v>24656</v>
      </c>
      <c r="G12" s="36">
        <v>817308</v>
      </c>
      <c r="H12" s="36">
        <v>10637</v>
      </c>
      <c r="I12" s="36">
        <v>227788</v>
      </c>
      <c r="J12" s="36">
        <v>623809</v>
      </c>
      <c r="K12" s="36">
        <v>257403</v>
      </c>
      <c r="L12" s="36">
        <v>216409</v>
      </c>
      <c r="M12" s="36">
        <v>63284</v>
      </c>
      <c r="N12" s="36">
        <v>11917</v>
      </c>
      <c r="O12" s="36">
        <v>11483</v>
      </c>
      <c r="P12" s="21">
        <v>203</v>
      </c>
      <c r="Q12" s="36">
        <f>F21</f>
        <v>11399.04433497537</v>
      </c>
      <c r="R12" s="37">
        <f>F23</f>
        <v>14248.805418719212</v>
      </c>
      <c r="S12" s="37">
        <f>F24</f>
        <v>13678.853201970443</v>
      </c>
    </row>
    <row r="14" spans="1:19" x14ac:dyDescent="0.2">
      <c r="E14" s="35" t="s">
        <v>1036</v>
      </c>
      <c r="F14" s="15">
        <f>SUM(F12)</f>
        <v>24656</v>
      </c>
      <c r="G14" s="15">
        <f t="shared" ref="G14:P14" si="0">SUM(G12)</f>
        <v>817308</v>
      </c>
      <c r="H14" s="15">
        <f t="shared" si="0"/>
        <v>10637</v>
      </c>
      <c r="I14" s="15">
        <f t="shared" si="0"/>
        <v>227788</v>
      </c>
      <c r="J14" s="15">
        <f t="shared" si="0"/>
        <v>623809</v>
      </c>
      <c r="K14" s="15">
        <f t="shared" si="0"/>
        <v>257403</v>
      </c>
      <c r="L14" s="15">
        <f t="shared" si="0"/>
        <v>216409</v>
      </c>
      <c r="M14" s="15">
        <f t="shared" si="0"/>
        <v>63284</v>
      </c>
      <c r="N14" s="15">
        <f t="shared" si="0"/>
        <v>11917</v>
      </c>
      <c r="O14" s="15">
        <f t="shared" si="0"/>
        <v>11483</v>
      </c>
      <c r="P14" s="15">
        <f t="shared" si="0"/>
        <v>203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73968</v>
      </c>
      <c r="G16" s="15">
        <f t="shared" ref="G16:O16" si="1">G15*G14</f>
        <v>817308</v>
      </c>
      <c r="H16" s="15">
        <f t="shared" si="1"/>
        <v>10637</v>
      </c>
      <c r="I16" s="15">
        <f t="shared" si="1"/>
        <v>227788</v>
      </c>
      <c r="J16" s="15">
        <f t="shared" si="1"/>
        <v>623809</v>
      </c>
      <c r="K16" s="15">
        <f t="shared" si="1"/>
        <v>257403</v>
      </c>
      <c r="L16" s="15">
        <f t="shared" si="1"/>
        <v>216409</v>
      </c>
      <c r="M16" s="15">
        <f t="shared" si="1"/>
        <v>63284</v>
      </c>
      <c r="N16" s="15">
        <f t="shared" si="1"/>
        <v>11917</v>
      </c>
      <c r="O16" s="15">
        <f t="shared" si="1"/>
        <v>11483</v>
      </c>
      <c r="P16" s="17"/>
    </row>
    <row r="18" spans="5:7" x14ac:dyDescent="0.2">
      <c r="E18" s="35" t="s">
        <v>1039</v>
      </c>
      <c r="F18" s="14">
        <f>SUM(F16:O16)</f>
        <v>2314006</v>
      </c>
    </row>
    <row r="19" spans="5:7" x14ac:dyDescent="0.2">
      <c r="E19" s="35" t="s">
        <v>1040</v>
      </c>
      <c r="F19" s="14">
        <f>P14</f>
        <v>203</v>
      </c>
    </row>
    <row r="21" spans="5:7" x14ac:dyDescent="0.2">
      <c r="E21" s="20" t="s">
        <v>1037</v>
      </c>
      <c r="F21" s="18">
        <f>F18/F19</f>
        <v>11399.04433497537</v>
      </c>
      <c r="G21" s="19" t="s">
        <v>1041</v>
      </c>
    </row>
    <row r="23" spans="5:7" x14ac:dyDescent="0.2">
      <c r="E23" s="30" t="s">
        <v>1043</v>
      </c>
      <c r="F23" s="31">
        <f>F21*1.25</f>
        <v>14248.805418719212</v>
      </c>
      <c r="G23" s="32" t="s">
        <v>1041</v>
      </c>
    </row>
    <row r="24" spans="5:7" x14ac:dyDescent="0.2">
      <c r="E24" s="30" t="s">
        <v>1044</v>
      </c>
      <c r="F24" s="33">
        <f>F21*1.2</f>
        <v>13678.853201970443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124" priority="5"/>
  </conditionalFormatting>
  <conditionalFormatting sqref="D12">
    <cfRule type="duplicateValues" dxfId="123" priority="4"/>
  </conditionalFormatting>
  <conditionalFormatting sqref="D14:D24">
    <cfRule type="duplicateValues" dxfId="122" priority="3"/>
  </conditionalFormatting>
  <conditionalFormatting sqref="D1:D9">
    <cfRule type="duplicateValues" dxfId="121" priority="2"/>
  </conditionalFormatting>
  <conditionalFormatting sqref="D10">
    <cfRule type="duplicateValues" dxfId="12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I25" sqref="I25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9.28515625" style="9" bestFit="1" customWidth="1"/>
    <col min="5" max="5" width="41.71093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866</v>
      </c>
      <c r="D12" s="23" t="s">
        <v>1</v>
      </c>
      <c r="E12" s="22" t="s">
        <v>866</v>
      </c>
      <c r="F12" s="36">
        <v>2648</v>
      </c>
      <c r="G12" s="36">
        <v>53475</v>
      </c>
      <c r="H12" s="36">
        <v>3278</v>
      </c>
      <c r="I12" s="36">
        <v>16605</v>
      </c>
      <c r="J12" s="36">
        <v>44173</v>
      </c>
      <c r="K12" s="36">
        <v>5781</v>
      </c>
      <c r="L12" s="36">
        <v>24751</v>
      </c>
      <c r="M12" s="36">
        <v>14913</v>
      </c>
      <c r="N12" s="36">
        <v>41912</v>
      </c>
      <c r="O12" s="36">
        <v>37394</v>
      </c>
      <c r="P12" s="21">
        <v>160</v>
      </c>
      <c r="Q12" s="36">
        <f>F22</f>
        <v>2009.2370689655172</v>
      </c>
      <c r="R12" s="37">
        <f>F24</f>
        <v>2511.5463362068967</v>
      </c>
      <c r="S12" s="37">
        <f>F25</f>
        <v>2411.0844827586207</v>
      </c>
    </row>
    <row r="13" spans="1:19" x14ac:dyDescent="0.2">
      <c r="A13" s="21" t="s">
        <v>912</v>
      </c>
      <c r="B13" s="21" t="s">
        <v>912</v>
      </c>
      <c r="C13" s="22" t="s">
        <v>866</v>
      </c>
      <c r="D13" s="23" t="s">
        <v>5</v>
      </c>
      <c r="E13" s="22" t="s">
        <v>866</v>
      </c>
      <c r="F13" s="36">
        <v>2346</v>
      </c>
      <c r="G13" s="36">
        <v>34280</v>
      </c>
      <c r="H13" s="36">
        <v>2729</v>
      </c>
      <c r="I13" s="36">
        <v>11878</v>
      </c>
      <c r="J13" s="36">
        <v>32656</v>
      </c>
      <c r="K13" s="36">
        <v>2912</v>
      </c>
      <c r="L13" s="36">
        <v>13729</v>
      </c>
      <c r="M13" s="36">
        <v>24398</v>
      </c>
      <c r="N13" s="36">
        <v>24403</v>
      </c>
      <c r="O13" s="36">
        <v>61894</v>
      </c>
      <c r="P13" s="21">
        <v>72</v>
      </c>
      <c r="Q13" s="36">
        <f>Q12</f>
        <v>2009.2370689655172</v>
      </c>
      <c r="R13" s="37">
        <f>R12</f>
        <v>2511.5463362068967</v>
      </c>
      <c r="S13" s="37">
        <f>S12</f>
        <v>2411.0844827586207</v>
      </c>
    </row>
    <row r="15" spans="1:19" x14ac:dyDescent="0.2">
      <c r="E15" s="35" t="s">
        <v>1036</v>
      </c>
      <c r="F15" s="15">
        <f>SUM(F12:F13)</f>
        <v>4994</v>
      </c>
      <c r="G15" s="15">
        <f t="shared" ref="G15:P15" si="0">SUM(G12:G13)</f>
        <v>87755</v>
      </c>
      <c r="H15" s="15">
        <f t="shared" si="0"/>
        <v>6007</v>
      </c>
      <c r="I15" s="15">
        <f t="shared" si="0"/>
        <v>28483</v>
      </c>
      <c r="J15" s="15">
        <f t="shared" si="0"/>
        <v>76829</v>
      </c>
      <c r="K15" s="15">
        <f t="shared" si="0"/>
        <v>8693</v>
      </c>
      <c r="L15" s="15">
        <f t="shared" si="0"/>
        <v>38480</v>
      </c>
      <c r="M15" s="15">
        <f t="shared" si="0"/>
        <v>39311</v>
      </c>
      <c r="N15" s="15">
        <f t="shared" si="0"/>
        <v>66315</v>
      </c>
      <c r="O15" s="15">
        <f t="shared" si="0"/>
        <v>99288</v>
      </c>
      <c r="P15" s="15">
        <f t="shared" si="0"/>
        <v>232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14982</v>
      </c>
      <c r="G17" s="15">
        <f t="shared" ref="G17:O17" si="1">G16*G15</f>
        <v>87755</v>
      </c>
      <c r="H17" s="15">
        <f t="shared" si="1"/>
        <v>6007</v>
      </c>
      <c r="I17" s="15">
        <f t="shared" si="1"/>
        <v>28483</v>
      </c>
      <c r="J17" s="15">
        <f t="shared" si="1"/>
        <v>76829</v>
      </c>
      <c r="K17" s="15">
        <f t="shared" si="1"/>
        <v>8693</v>
      </c>
      <c r="L17" s="15">
        <f t="shared" si="1"/>
        <v>38480</v>
      </c>
      <c r="M17" s="15">
        <f t="shared" si="1"/>
        <v>39311</v>
      </c>
      <c r="N17" s="15">
        <f t="shared" si="1"/>
        <v>66315</v>
      </c>
      <c r="O17" s="15">
        <f t="shared" si="1"/>
        <v>99288</v>
      </c>
      <c r="P17" s="17"/>
    </row>
    <row r="19" spans="5:16" x14ac:dyDescent="0.2">
      <c r="E19" s="35" t="s">
        <v>1039</v>
      </c>
      <c r="F19" s="14">
        <f>SUM(F17:O17)</f>
        <v>466143</v>
      </c>
    </row>
    <row r="20" spans="5:16" x14ac:dyDescent="0.2">
      <c r="E20" s="35" t="s">
        <v>1040</v>
      </c>
      <c r="F20" s="14">
        <f>P15</f>
        <v>232</v>
      </c>
    </row>
    <row r="22" spans="5:16" x14ac:dyDescent="0.2">
      <c r="E22" s="20" t="s">
        <v>1037</v>
      </c>
      <c r="F22" s="18">
        <f>F19/F20</f>
        <v>2009.2370689655172</v>
      </c>
      <c r="G22" s="19" t="s">
        <v>1041</v>
      </c>
    </row>
    <row r="24" spans="5:16" x14ac:dyDescent="0.2">
      <c r="E24" s="30" t="s">
        <v>1043</v>
      </c>
      <c r="F24" s="31">
        <f>F22*1.25</f>
        <v>2511.5463362068967</v>
      </c>
      <c r="G24" s="32" t="s">
        <v>1041</v>
      </c>
    </row>
    <row r="25" spans="5:16" x14ac:dyDescent="0.2">
      <c r="E25" s="30" t="s">
        <v>1044</v>
      </c>
      <c r="F25" s="33">
        <f>F22*1.2</f>
        <v>2411.0844827586207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119" priority="5"/>
  </conditionalFormatting>
  <conditionalFormatting sqref="D12:D13">
    <cfRule type="duplicateValues" dxfId="118" priority="4"/>
  </conditionalFormatting>
  <conditionalFormatting sqref="D15:D25">
    <cfRule type="duplicateValues" dxfId="117" priority="3"/>
  </conditionalFormatting>
  <conditionalFormatting sqref="D1:D9">
    <cfRule type="duplicateValues" dxfId="116" priority="2"/>
  </conditionalFormatting>
  <conditionalFormatting sqref="D10">
    <cfRule type="duplicateValues" dxfId="11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6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D22" sqref="D22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9.140625" style="5" bestFit="1" customWidth="1"/>
    <col min="4" max="4" width="38.7109375" style="9" bestFit="1" customWidth="1"/>
    <col min="5" max="5" width="41.8554687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917</v>
      </c>
      <c r="D12" s="23" t="s">
        <v>125</v>
      </c>
      <c r="E12" s="22" t="s">
        <v>864</v>
      </c>
      <c r="F12" s="36">
        <v>64951</v>
      </c>
      <c r="G12" s="36">
        <v>260053</v>
      </c>
      <c r="H12" s="36">
        <v>37702</v>
      </c>
      <c r="I12" s="36">
        <v>122202</v>
      </c>
      <c r="J12" s="36">
        <v>557793</v>
      </c>
      <c r="K12" s="36">
        <v>23161</v>
      </c>
      <c r="L12" s="36">
        <v>86498</v>
      </c>
      <c r="M12" s="36">
        <v>14972</v>
      </c>
      <c r="N12" s="36">
        <v>29692</v>
      </c>
      <c r="O12" s="36">
        <v>163934</v>
      </c>
      <c r="P12" s="21">
        <v>173</v>
      </c>
      <c r="Q12" s="36">
        <f>F22</f>
        <v>14417.78612716763</v>
      </c>
      <c r="R12" s="37">
        <f>F24</f>
        <v>18022.23265895954</v>
      </c>
      <c r="S12" s="37">
        <f>F25</f>
        <v>17301.343352601154</v>
      </c>
    </row>
    <row r="13" spans="1:19" x14ac:dyDescent="0.2">
      <c r="A13" s="21" t="s">
        <v>912</v>
      </c>
      <c r="B13" s="21" t="s">
        <v>912</v>
      </c>
      <c r="C13" s="22" t="s">
        <v>917</v>
      </c>
      <c r="D13" s="23" t="s">
        <v>843</v>
      </c>
      <c r="E13" s="22" t="s">
        <v>864</v>
      </c>
      <c r="F13" s="36">
        <v>9732</v>
      </c>
      <c r="G13" s="36">
        <v>383736</v>
      </c>
      <c r="H13" s="36">
        <v>7932</v>
      </c>
      <c r="I13" s="36">
        <v>57930</v>
      </c>
      <c r="J13" s="36">
        <v>379189</v>
      </c>
      <c r="K13" s="36">
        <v>71906</v>
      </c>
      <c r="L13" s="36">
        <v>69447</v>
      </c>
      <c r="M13" s="36">
        <v>1817</v>
      </c>
      <c r="N13" s="36">
        <v>0</v>
      </c>
      <c r="O13" s="36">
        <v>2264</v>
      </c>
      <c r="P13" s="21">
        <v>0</v>
      </c>
      <c r="Q13" s="36">
        <f>Q12</f>
        <v>14417.78612716763</v>
      </c>
      <c r="R13" s="37">
        <f>R12</f>
        <v>18022.23265895954</v>
      </c>
      <c r="S13" s="37">
        <f>S12</f>
        <v>17301.343352601154</v>
      </c>
    </row>
    <row r="15" spans="1:19" x14ac:dyDescent="0.2">
      <c r="E15" s="35" t="s">
        <v>1036</v>
      </c>
      <c r="F15" s="15">
        <f>SUM(F12:F13)</f>
        <v>74683</v>
      </c>
      <c r="G15" s="15">
        <f t="shared" ref="G15:P15" si="0">SUM(G12:G13)</f>
        <v>643789</v>
      </c>
      <c r="H15" s="15">
        <f t="shared" si="0"/>
        <v>45634</v>
      </c>
      <c r="I15" s="15">
        <f t="shared" si="0"/>
        <v>180132</v>
      </c>
      <c r="J15" s="15">
        <f t="shared" si="0"/>
        <v>936982</v>
      </c>
      <c r="K15" s="15">
        <f t="shared" si="0"/>
        <v>95067</v>
      </c>
      <c r="L15" s="15">
        <f t="shared" si="0"/>
        <v>155945</v>
      </c>
      <c r="M15" s="15">
        <f t="shared" si="0"/>
        <v>16789</v>
      </c>
      <c r="N15" s="15">
        <f t="shared" si="0"/>
        <v>29692</v>
      </c>
      <c r="O15" s="15">
        <f t="shared" si="0"/>
        <v>166198</v>
      </c>
      <c r="P15" s="15">
        <f t="shared" si="0"/>
        <v>173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224049</v>
      </c>
      <c r="G17" s="15">
        <f t="shared" ref="G17:O17" si="1">G16*G15</f>
        <v>643789</v>
      </c>
      <c r="H17" s="15">
        <f t="shared" si="1"/>
        <v>45634</v>
      </c>
      <c r="I17" s="15">
        <f t="shared" si="1"/>
        <v>180132</v>
      </c>
      <c r="J17" s="15">
        <f t="shared" si="1"/>
        <v>936982</v>
      </c>
      <c r="K17" s="15">
        <f t="shared" si="1"/>
        <v>95067</v>
      </c>
      <c r="L17" s="15">
        <f t="shared" si="1"/>
        <v>155945</v>
      </c>
      <c r="M17" s="15">
        <f t="shared" si="1"/>
        <v>16789</v>
      </c>
      <c r="N17" s="15">
        <f t="shared" si="1"/>
        <v>29692</v>
      </c>
      <c r="O17" s="15">
        <f t="shared" si="1"/>
        <v>166198</v>
      </c>
      <c r="P17" s="17"/>
    </row>
    <row r="19" spans="5:16" x14ac:dyDescent="0.2">
      <c r="E19" s="35" t="s">
        <v>1039</v>
      </c>
      <c r="F19" s="14">
        <f>SUM(F17:O17)</f>
        <v>2494277</v>
      </c>
    </row>
    <row r="20" spans="5:16" x14ac:dyDescent="0.2">
      <c r="E20" s="35" t="s">
        <v>1040</v>
      </c>
      <c r="F20" s="14">
        <f>P15</f>
        <v>173</v>
      </c>
    </row>
    <row r="22" spans="5:16" x14ac:dyDescent="0.2">
      <c r="E22" s="20" t="s">
        <v>1037</v>
      </c>
      <c r="F22" s="18">
        <f>F19/F20</f>
        <v>14417.78612716763</v>
      </c>
      <c r="G22" s="19" t="s">
        <v>1041</v>
      </c>
    </row>
    <row r="24" spans="5:16" x14ac:dyDescent="0.2">
      <c r="E24" s="30" t="s">
        <v>1043</v>
      </c>
      <c r="F24" s="31">
        <f>F22*1.25</f>
        <v>18022.23265895954</v>
      </c>
      <c r="G24" s="32" t="s">
        <v>1041</v>
      </c>
    </row>
    <row r="25" spans="5:16" x14ac:dyDescent="0.2">
      <c r="E25" s="30" t="s">
        <v>1044</v>
      </c>
      <c r="F25" s="33">
        <f>F22*1.2</f>
        <v>17301.343352601154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114" priority="5"/>
  </conditionalFormatting>
  <conditionalFormatting sqref="D12:D13">
    <cfRule type="duplicateValues" dxfId="113" priority="4"/>
  </conditionalFormatting>
  <conditionalFormatting sqref="D15:D25">
    <cfRule type="duplicateValues" dxfId="112" priority="3"/>
  </conditionalFormatting>
  <conditionalFormatting sqref="D1:D9">
    <cfRule type="duplicateValues" dxfId="111" priority="2"/>
  </conditionalFormatting>
  <conditionalFormatting sqref="D10">
    <cfRule type="duplicateValues" dxfId="110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8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33"/>
  <sheetViews>
    <sheetView showGridLines="0" zoomScaleNormal="100" workbookViewId="0">
      <pane ySplit="11" topLeftCell="A12" activePane="bottomLeft" state="frozen"/>
      <selection activeCell="M22" sqref="M22"/>
      <selection pane="bottomLeft" activeCell="O4" sqref="O4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9.85546875" style="9" bestFit="1" customWidth="1"/>
    <col min="5" max="5" width="41.7109375" style="5" customWidth="1"/>
    <col min="6" max="6" width="7.71093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915</v>
      </c>
      <c r="D12" s="23" t="s">
        <v>95</v>
      </c>
      <c r="E12" s="22" t="s">
        <v>860</v>
      </c>
      <c r="F12" s="36">
        <v>1813</v>
      </c>
      <c r="G12" s="36">
        <v>60565</v>
      </c>
      <c r="H12" s="36">
        <v>1640</v>
      </c>
      <c r="I12" s="36">
        <v>19549</v>
      </c>
      <c r="J12" s="36">
        <v>34393</v>
      </c>
      <c r="K12" s="36">
        <v>10376</v>
      </c>
      <c r="L12" s="36">
        <v>11250</v>
      </c>
      <c r="M12" s="36">
        <v>2876</v>
      </c>
      <c r="N12" s="36">
        <v>2044</v>
      </c>
      <c r="O12" s="36">
        <v>4460</v>
      </c>
      <c r="P12" s="21">
        <v>60</v>
      </c>
      <c r="Q12" s="36">
        <f>F30</f>
        <v>2884.3280701754384</v>
      </c>
      <c r="R12" s="37">
        <f>F32</f>
        <v>3605.4100877192977</v>
      </c>
      <c r="S12" s="37">
        <f>F33</f>
        <v>3461.193684210526</v>
      </c>
    </row>
    <row r="13" spans="1:19" x14ac:dyDescent="0.2">
      <c r="A13" s="21" t="s">
        <v>912</v>
      </c>
      <c r="B13" s="21" t="s">
        <v>912</v>
      </c>
      <c r="C13" s="22" t="s">
        <v>915</v>
      </c>
      <c r="D13" s="23" t="s">
        <v>96</v>
      </c>
      <c r="E13" s="22" t="s">
        <v>860</v>
      </c>
      <c r="F13" s="36">
        <v>4099</v>
      </c>
      <c r="G13" s="36">
        <v>45274</v>
      </c>
      <c r="H13" s="36">
        <v>1847</v>
      </c>
      <c r="I13" s="36">
        <v>17858</v>
      </c>
      <c r="J13" s="36">
        <v>27028</v>
      </c>
      <c r="K13" s="36">
        <v>7290</v>
      </c>
      <c r="L13" s="36">
        <v>13063</v>
      </c>
      <c r="M13" s="36">
        <v>2217</v>
      </c>
      <c r="N13" s="36">
        <v>1086</v>
      </c>
      <c r="O13" s="36">
        <v>4038</v>
      </c>
      <c r="P13" s="21">
        <v>48</v>
      </c>
      <c r="Q13" s="36">
        <f>Q12</f>
        <v>2884.3280701754384</v>
      </c>
      <c r="R13" s="37">
        <f>R12</f>
        <v>3605.4100877192977</v>
      </c>
      <c r="S13" s="37">
        <f>S12</f>
        <v>3461.193684210526</v>
      </c>
    </row>
    <row r="14" spans="1:19" x14ac:dyDescent="0.2">
      <c r="A14" s="21" t="s">
        <v>912</v>
      </c>
      <c r="B14" s="21" t="s">
        <v>912</v>
      </c>
      <c r="C14" s="22" t="s">
        <v>915</v>
      </c>
      <c r="D14" s="23" t="s">
        <v>97</v>
      </c>
      <c r="E14" s="22" t="s">
        <v>860</v>
      </c>
      <c r="F14" s="36">
        <v>1972</v>
      </c>
      <c r="G14" s="36">
        <v>70236</v>
      </c>
      <c r="H14" s="36">
        <v>1031</v>
      </c>
      <c r="I14" s="36">
        <v>21595</v>
      </c>
      <c r="J14" s="36">
        <v>48851</v>
      </c>
      <c r="K14" s="36">
        <v>16007</v>
      </c>
      <c r="L14" s="36">
        <v>10710</v>
      </c>
      <c r="M14" s="36">
        <v>5200</v>
      </c>
      <c r="N14" s="36">
        <v>1822</v>
      </c>
      <c r="O14" s="36">
        <v>4152</v>
      </c>
      <c r="P14" s="21">
        <v>60</v>
      </c>
      <c r="Q14" s="36">
        <f t="shared" ref="Q14:S14" si="0">Q13</f>
        <v>2884.3280701754384</v>
      </c>
      <c r="R14" s="37">
        <f t="shared" si="0"/>
        <v>3605.4100877192977</v>
      </c>
      <c r="S14" s="37">
        <f t="shared" si="0"/>
        <v>3461.193684210526</v>
      </c>
    </row>
    <row r="15" spans="1:19" x14ac:dyDescent="0.2">
      <c r="A15" s="21" t="s">
        <v>912</v>
      </c>
      <c r="B15" s="21" t="s">
        <v>912</v>
      </c>
      <c r="C15" s="22" t="s">
        <v>915</v>
      </c>
      <c r="D15" s="23" t="s">
        <v>98</v>
      </c>
      <c r="E15" s="22" t="s">
        <v>860</v>
      </c>
      <c r="F15" s="36">
        <v>4006</v>
      </c>
      <c r="G15" s="36">
        <v>76365</v>
      </c>
      <c r="H15" s="36">
        <v>2564</v>
      </c>
      <c r="I15" s="36">
        <v>24050</v>
      </c>
      <c r="J15" s="36">
        <v>51336</v>
      </c>
      <c r="K15" s="36">
        <v>15569</v>
      </c>
      <c r="L15" s="36">
        <v>53618</v>
      </c>
      <c r="M15" s="36">
        <v>4616</v>
      </c>
      <c r="N15" s="36">
        <v>2538</v>
      </c>
      <c r="O15" s="36">
        <v>7097</v>
      </c>
      <c r="P15" s="21">
        <v>60</v>
      </c>
      <c r="Q15" s="36">
        <f t="shared" ref="Q15:Q21" si="1">Q14</f>
        <v>2884.3280701754384</v>
      </c>
      <c r="R15" s="37">
        <f t="shared" ref="R15:R21" si="2">R14</f>
        <v>3605.4100877192977</v>
      </c>
      <c r="S15" s="37">
        <f t="shared" ref="S15:S21" si="3">S14</f>
        <v>3461.193684210526</v>
      </c>
    </row>
    <row r="16" spans="1:19" x14ac:dyDescent="0.2">
      <c r="A16" s="21" t="s">
        <v>912</v>
      </c>
      <c r="B16" s="21" t="s">
        <v>912</v>
      </c>
      <c r="C16" s="22" t="s">
        <v>915</v>
      </c>
      <c r="D16" s="23" t="s">
        <v>99</v>
      </c>
      <c r="E16" s="22" t="s">
        <v>860</v>
      </c>
      <c r="F16" s="36">
        <v>2354</v>
      </c>
      <c r="G16" s="36">
        <v>53928</v>
      </c>
      <c r="H16" s="36">
        <v>2063</v>
      </c>
      <c r="I16" s="36">
        <v>16143</v>
      </c>
      <c r="J16" s="36">
        <v>29830</v>
      </c>
      <c r="K16" s="36">
        <v>9184</v>
      </c>
      <c r="L16" s="36">
        <v>21550</v>
      </c>
      <c r="M16" s="36">
        <v>4492</v>
      </c>
      <c r="N16" s="36">
        <v>2098</v>
      </c>
      <c r="O16" s="36">
        <v>4872</v>
      </c>
      <c r="P16" s="21">
        <v>51</v>
      </c>
      <c r="Q16" s="36">
        <f t="shared" si="1"/>
        <v>2884.3280701754384</v>
      </c>
      <c r="R16" s="37">
        <f t="shared" si="2"/>
        <v>3605.4100877192977</v>
      </c>
      <c r="S16" s="37">
        <f t="shared" si="3"/>
        <v>3461.193684210526</v>
      </c>
    </row>
    <row r="17" spans="1:19" x14ac:dyDescent="0.2">
      <c r="A17" s="21" t="s">
        <v>912</v>
      </c>
      <c r="B17" s="21" t="s">
        <v>912</v>
      </c>
      <c r="C17" s="22" t="s">
        <v>915</v>
      </c>
      <c r="D17" s="23" t="s">
        <v>100</v>
      </c>
      <c r="E17" s="22" t="s">
        <v>860</v>
      </c>
      <c r="F17" s="36">
        <v>3558</v>
      </c>
      <c r="G17" s="36">
        <v>75517</v>
      </c>
      <c r="H17" s="36">
        <v>2689</v>
      </c>
      <c r="I17" s="36">
        <v>22304</v>
      </c>
      <c r="J17" s="36">
        <v>38026</v>
      </c>
      <c r="K17" s="36">
        <v>12742</v>
      </c>
      <c r="L17" s="36">
        <v>11299</v>
      </c>
      <c r="M17" s="36">
        <v>2757</v>
      </c>
      <c r="N17" s="36">
        <v>1940</v>
      </c>
      <c r="O17" s="36">
        <v>7069</v>
      </c>
      <c r="P17" s="21">
        <v>60</v>
      </c>
      <c r="Q17" s="36">
        <f t="shared" si="1"/>
        <v>2884.3280701754384</v>
      </c>
      <c r="R17" s="37">
        <f t="shared" si="2"/>
        <v>3605.4100877192977</v>
      </c>
      <c r="S17" s="37">
        <f t="shared" si="3"/>
        <v>3461.193684210526</v>
      </c>
    </row>
    <row r="18" spans="1:19" x14ac:dyDescent="0.2">
      <c r="A18" s="21" t="s">
        <v>912</v>
      </c>
      <c r="B18" s="21" t="s">
        <v>912</v>
      </c>
      <c r="C18" s="22" t="s">
        <v>915</v>
      </c>
      <c r="D18" s="23" t="s">
        <v>101</v>
      </c>
      <c r="E18" s="22" t="s">
        <v>860</v>
      </c>
      <c r="F18" s="36">
        <v>2306</v>
      </c>
      <c r="G18" s="36">
        <v>58812</v>
      </c>
      <c r="H18" s="36">
        <v>1734</v>
      </c>
      <c r="I18" s="36">
        <v>17334</v>
      </c>
      <c r="J18" s="36">
        <v>32626</v>
      </c>
      <c r="K18" s="36">
        <v>9841</v>
      </c>
      <c r="L18" s="36">
        <v>8430</v>
      </c>
      <c r="M18" s="36">
        <v>6053</v>
      </c>
      <c r="N18" s="36">
        <v>2064</v>
      </c>
      <c r="O18" s="36">
        <v>5429</v>
      </c>
      <c r="P18" s="21">
        <v>60</v>
      </c>
      <c r="Q18" s="36">
        <f t="shared" si="1"/>
        <v>2884.3280701754384</v>
      </c>
      <c r="R18" s="37">
        <f t="shared" si="2"/>
        <v>3605.4100877192977</v>
      </c>
      <c r="S18" s="37">
        <f t="shared" si="3"/>
        <v>3461.193684210526</v>
      </c>
    </row>
    <row r="19" spans="1:19" x14ac:dyDescent="0.2">
      <c r="A19" s="21" t="s">
        <v>912</v>
      </c>
      <c r="B19" s="21" t="s">
        <v>912</v>
      </c>
      <c r="C19" s="22" t="s">
        <v>915</v>
      </c>
      <c r="D19" s="23" t="s">
        <v>102</v>
      </c>
      <c r="E19" s="22" t="s">
        <v>860</v>
      </c>
      <c r="F19" s="36">
        <v>2599</v>
      </c>
      <c r="G19" s="36">
        <v>65821</v>
      </c>
      <c r="H19" s="36">
        <v>3077</v>
      </c>
      <c r="I19" s="36">
        <v>27862</v>
      </c>
      <c r="J19" s="36">
        <v>43100</v>
      </c>
      <c r="K19" s="36">
        <v>12613</v>
      </c>
      <c r="L19" s="36">
        <v>12198</v>
      </c>
      <c r="M19" s="36">
        <v>7240</v>
      </c>
      <c r="N19" s="36">
        <v>1586</v>
      </c>
      <c r="O19" s="36">
        <v>6859</v>
      </c>
      <c r="P19" s="21">
        <v>60</v>
      </c>
      <c r="Q19" s="36">
        <f t="shared" si="1"/>
        <v>2884.3280701754384</v>
      </c>
      <c r="R19" s="37">
        <f t="shared" si="2"/>
        <v>3605.4100877192977</v>
      </c>
      <c r="S19" s="37">
        <f t="shared" si="3"/>
        <v>3461.193684210526</v>
      </c>
    </row>
    <row r="20" spans="1:19" x14ac:dyDescent="0.2">
      <c r="A20" s="21" t="s">
        <v>912</v>
      </c>
      <c r="B20" s="21" t="s">
        <v>912</v>
      </c>
      <c r="C20" s="22" t="s">
        <v>915</v>
      </c>
      <c r="D20" s="23" t="s">
        <v>103</v>
      </c>
      <c r="E20" s="22" t="s">
        <v>860</v>
      </c>
      <c r="F20" s="36">
        <v>1509</v>
      </c>
      <c r="G20" s="36">
        <v>37902</v>
      </c>
      <c r="H20" s="36">
        <v>1555</v>
      </c>
      <c r="I20" s="36">
        <v>16905</v>
      </c>
      <c r="J20" s="36">
        <v>32691</v>
      </c>
      <c r="K20" s="36">
        <v>7290</v>
      </c>
      <c r="L20" s="36">
        <v>5973</v>
      </c>
      <c r="M20" s="36">
        <v>2951</v>
      </c>
      <c r="N20" s="36">
        <v>2030</v>
      </c>
      <c r="O20" s="36">
        <v>5614</v>
      </c>
      <c r="P20" s="21">
        <v>51</v>
      </c>
      <c r="Q20" s="36">
        <f t="shared" si="1"/>
        <v>2884.3280701754384</v>
      </c>
      <c r="R20" s="37">
        <f t="shared" si="2"/>
        <v>3605.4100877192977</v>
      </c>
      <c r="S20" s="37">
        <f t="shared" si="3"/>
        <v>3461.193684210526</v>
      </c>
    </row>
    <row r="21" spans="1:19" x14ac:dyDescent="0.2">
      <c r="A21" s="21" t="s">
        <v>912</v>
      </c>
      <c r="B21" s="21" t="s">
        <v>912</v>
      </c>
      <c r="C21" s="22" t="s">
        <v>915</v>
      </c>
      <c r="D21" s="23" t="s">
        <v>106</v>
      </c>
      <c r="E21" s="22" t="s">
        <v>860</v>
      </c>
      <c r="F21" s="36">
        <v>2729</v>
      </c>
      <c r="G21" s="36">
        <v>47462</v>
      </c>
      <c r="H21" s="36">
        <v>1680</v>
      </c>
      <c r="I21" s="36">
        <v>16637</v>
      </c>
      <c r="J21" s="36">
        <v>29517</v>
      </c>
      <c r="K21" s="36">
        <v>9601</v>
      </c>
      <c r="L21" s="36">
        <v>11351</v>
      </c>
      <c r="M21" s="36">
        <v>2294</v>
      </c>
      <c r="N21" s="36">
        <v>1614</v>
      </c>
      <c r="O21" s="36">
        <v>4772</v>
      </c>
      <c r="P21" s="21">
        <v>60</v>
      </c>
      <c r="Q21" s="36">
        <f t="shared" si="1"/>
        <v>2884.3280701754384</v>
      </c>
      <c r="R21" s="37">
        <f t="shared" si="2"/>
        <v>3605.4100877192977</v>
      </c>
      <c r="S21" s="37">
        <f t="shared" si="3"/>
        <v>3461.193684210526</v>
      </c>
    </row>
    <row r="23" spans="1:19" x14ac:dyDescent="0.2">
      <c r="E23" s="35" t="s">
        <v>1036</v>
      </c>
      <c r="F23" s="15">
        <f>SUM(F12:F21)</f>
        <v>26945</v>
      </c>
      <c r="G23" s="15">
        <f t="shared" ref="G23:P23" si="4">SUM(G12:G21)</f>
        <v>591882</v>
      </c>
      <c r="H23" s="15">
        <f t="shared" si="4"/>
        <v>19880</v>
      </c>
      <c r="I23" s="15">
        <f t="shared" si="4"/>
        <v>200237</v>
      </c>
      <c r="J23" s="15">
        <f t="shared" si="4"/>
        <v>367398</v>
      </c>
      <c r="K23" s="15">
        <f t="shared" si="4"/>
        <v>110513</v>
      </c>
      <c r="L23" s="15">
        <f t="shared" si="4"/>
        <v>159442</v>
      </c>
      <c r="M23" s="15">
        <f t="shared" si="4"/>
        <v>40696</v>
      </c>
      <c r="N23" s="15">
        <f t="shared" si="4"/>
        <v>18822</v>
      </c>
      <c r="O23" s="15">
        <f t="shared" si="4"/>
        <v>54362</v>
      </c>
      <c r="P23" s="15">
        <f t="shared" si="4"/>
        <v>570</v>
      </c>
    </row>
    <row r="24" spans="1:19" ht="11.25" customHeight="1" x14ac:dyDescent="0.2">
      <c r="E24" s="35" t="s">
        <v>1035</v>
      </c>
      <c r="F24" s="16">
        <v>3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1</v>
      </c>
      <c r="O24" s="16">
        <v>1</v>
      </c>
      <c r="P24" s="17"/>
    </row>
    <row r="25" spans="1:19" x14ac:dyDescent="0.2">
      <c r="E25" s="35" t="s">
        <v>1038</v>
      </c>
      <c r="F25" s="15">
        <f>F24*F23</f>
        <v>80835</v>
      </c>
      <c r="G25" s="15">
        <f t="shared" ref="G25:O25" si="5">G24*G23</f>
        <v>591882</v>
      </c>
      <c r="H25" s="15">
        <f t="shared" si="5"/>
        <v>19880</v>
      </c>
      <c r="I25" s="15">
        <f t="shared" si="5"/>
        <v>200237</v>
      </c>
      <c r="J25" s="15">
        <f t="shared" si="5"/>
        <v>367398</v>
      </c>
      <c r="K25" s="15">
        <f t="shared" si="5"/>
        <v>110513</v>
      </c>
      <c r="L25" s="15">
        <f t="shared" si="5"/>
        <v>159442</v>
      </c>
      <c r="M25" s="15">
        <f t="shared" si="5"/>
        <v>40696</v>
      </c>
      <c r="N25" s="15">
        <f t="shared" si="5"/>
        <v>18822</v>
      </c>
      <c r="O25" s="15">
        <f t="shared" si="5"/>
        <v>54362</v>
      </c>
      <c r="P25" s="17"/>
    </row>
    <row r="27" spans="1:19" x14ac:dyDescent="0.2">
      <c r="E27" s="35" t="s">
        <v>1039</v>
      </c>
      <c r="F27" s="14">
        <f>SUM(F25:O25)</f>
        <v>1644067</v>
      </c>
    </row>
    <row r="28" spans="1:19" x14ac:dyDescent="0.2">
      <c r="E28" s="35" t="s">
        <v>1040</v>
      </c>
      <c r="F28" s="14">
        <f>P23</f>
        <v>570</v>
      </c>
    </row>
    <row r="30" spans="1:19" x14ac:dyDescent="0.2">
      <c r="E30" s="20" t="s">
        <v>1037</v>
      </c>
      <c r="F30" s="18">
        <f>F27/F28</f>
        <v>2884.3280701754384</v>
      </c>
      <c r="G30" s="19" t="s">
        <v>1041</v>
      </c>
    </row>
    <row r="32" spans="1:19" x14ac:dyDescent="0.2">
      <c r="E32" s="30" t="s">
        <v>1043</v>
      </c>
      <c r="F32" s="31">
        <f>F30*1.25</f>
        <v>3605.4100877192977</v>
      </c>
      <c r="G32" s="32" t="s">
        <v>1041</v>
      </c>
    </row>
    <row r="33" spans="5:7" x14ac:dyDescent="0.2">
      <c r="E33" s="30" t="s">
        <v>1044</v>
      </c>
      <c r="F33" s="33">
        <f>F30*1.2</f>
        <v>3461.193684210526</v>
      </c>
      <c r="G33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22 D34:D1048576">
    <cfRule type="duplicateValues" dxfId="109" priority="5"/>
  </conditionalFormatting>
  <conditionalFormatting sqref="D12:D21">
    <cfRule type="duplicateValues" dxfId="108" priority="9"/>
  </conditionalFormatting>
  <conditionalFormatting sqref="D23:D33">
    <cfRule type="duplicateValues" dxfId="107" priority="3"/>
  </conditionalFormatting>
  <conditionalFormatting sqref="D1:D9">
    <cfRule type="duplicateValues" dxfId="106" priority="2"/>
  </conditionalFormatting>
  <conditionalFormatting sqref="D10">
    <cfRule type="duplicateValues" dxfId="105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55"/>
  <sheetViews>
    <sheetView showGridLines="0" zoomScaleNormal="100" workbookViewId="0">
      <pane ySplit="11" topLeftCell="A34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21.42578125" style="9" bestFit="1" customWidth="1"/>
    <col min="3" max="3" width="8" style="5" bestFit="1" customWidth="1"/>
    <col min="4" max="4" width="39" style="9" bestFit="1" customWidth="1"/>
    <col min="5" max="5" width="41.5703125" style="5" customWidth="1"/>
    <col min="6" max="6" width="7.85546875" style="10" customWidth="1"/>
    <col min="7" max="7" width="7.7109375" style="10" customWidth="1"/>
    <col min="8" max="9" width="6.7109375" style="10" customWidth="1"/>
    <col min="10" max="10" width="8" style="10" customWidth="1"/>
    <col min="11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929</v>
      </c>
      <c r="C12" s="22" t="s">
        <v>915</v>
      </c>
      <c r="D12" s="23" t="s">
        <v>157</v>
      </c>
      <c r="E12" s="22" t="s">
        <v>876</v>
      </c>
      <c r="F12" s="36">
        <v>4020</v>
      </c>
      <c r="G12" s="36">
        <v>83298</v>
      </c>
      <c r="H12" s="36">
        <v>4905</v>
      </c>
      <c r="I12" s="36">
        <v>20813</v>
      </c>
      <c r="J12" s="36">
        <v>36137</v>
      </c>
      <c r="K12" s="36">
        <v>12744</v>
      </c>
      <c r="L12" s="36">
        <v>31860</v>
      </c>
      <c r="M12" s="36">
        <v>20310</v>
      </c>
      <c r="N12" s="36">
        <v>9877</v>
      </c>
      <c r="O12" s="36">
        <v>22351</v>
      </c>
      <c r="P12" s="21">
        <v>70</v>
      </c>
      <c r="Q12" s="36">
        <f>F52</f>
        <v>2811.6045135035147</v>
      </c>
      <c r="R12" s="37">
        <f>F54</f>
        <v>3514.5056418793934</v>
      </c>
      <c r="S12" s="37">
        <f>F55</f>
        <v>3373.9254162042175</v>
      </c>
    </row>
    <row r="13" spans="1:19" x14ac:dyDescent="0.2">
      <c r="A13" s="21" t="s">
        <v>928</v>
      </c>
      <c r="B13" s="21" t="s">
        <v>929</v>
      </c>
      <c r="C13" s="22" t="s">
        <v>915</v>
      </c>
      <c r="D13" s="23" t="s">
        <v>160</v>
      </c>
      <c r="E13" s="22" t="s">
        <v>876</v>
      </c>
      <c r="F13" s="36">
        <v>2140</v>
      </c>
      <c r="G13" s="36">
        <v>87245</v>
      </c>
      <c r="H13" s="36">
        <v>3768</v>
      </c>
      <c r="I13" s="36">
        <v>27211</v>
      </c>
      <c r="J13" s="36">
        <v>39874</v>
      </c>
      <c r="K13" s="36">
        <v>18808</v>
      </c>
      <c r="L13" s="36">
        <v>13161</v>
      </c>
      <c r="M13" s="36">
        <v>14328</v>
      </c>
      <c r="N13" s="36">
        <v>3802</v>
      </c>
      <c r="O13" s="36">
        <v>4539</v>
      </c>
      <c r="P13" s="21">
        <v>72</v>
      </c>
      <c r="Q13" s="36">
        <f>Q12</f>
        <v>2811.6045135035147</v>
      </c>
      <c r="R13" s="37">
        <f>R12</f>
        <v>3514.5056418793934</v>
      </c>
      <c r="S13" s="37">
        <f>S12</f>
        <v>3373.9254162042175</v>
      </c>
    </row>
    <row r="14" spans="1:19" x14ac:dyDescent="0.2">
      <c r="A14" s="21" t="s">
        <v>928</v>
      </c>
      <c r="B14" s="21" t="s">
        <v>929</v>
      </c>
      <c r="C14" s="22" t="s">
        <v>915</v>
      </c>
      <c r="D14" s="23" t="s">
        <v>161</v>
      </c>
      <c r="E14" s="22" t="s">
        <v>876</v>
      </c>
      <c r="F14" s="36">
        <v>2358</v>
      </c>
      <c r="G14" s="36">
        <v>99789</v>
      </c>
      <c r="H14" s="36">
        <v>5565</v>
      </c>
      <c r="I14" s="36">
        <v>28428</v>
      </c>
      <c r="J14" s="36">
        <v>38048</v>
      </c>
      <c r="K14" s="36">
        <v>16677</v>
      </c>
      <c r="L14" s="36">
        <v>18457</v>
      </c>
      <c r="M14" s="36">
        <v>7047</v>
      </c>
      <c r="N14" s="36">
        <v>802</v>
      </c>
      <c r="O14" s="36">
        <v>1368</v>
      </c>
      <c r="P14" s="21">
        <v>72</v>
      </c>
      <c r="Q14" s="36">
        <f t="shared" ref="Q14:Q43" si="0">Q13</f>
        <v>2811.6045135035147</v>
      </c>
      <c r="R14" s="37">
        <f t="shared" ref="R14:R43" si="1">R13</f>
        <v>3514.5056418793934</v>
      </c>
      <c r="S14" s="37">
        <f t="shared" ref="S14:S43" si="2">S13</f>
        <v>3373.9254162042175</v>
      </c>
    </row>
    <row r="15" spans="1:19" x14ac:dyDescent="0.2">
      <c r="A15" s="21" t="s">
        <v>928</v>
      </c>
      <c r="B15" s="21" t="s">
        <v>948</v>
      </c>
      <c r="C15" s="22" t="s">
        <v>915</v>
      </c>
      <c r="D15" s="23" t="s">
        <v>240</v>
      </c>
      <c r="E15" s="22" t="s">
        <v>876</v>
      </c>
      <c r="F15" s="36">
        <v>3330</v>
      </c>
      <c r="G15" s="36">
        <v>116642</v>
      </c>
      <c r="H15" s="36">
        <v>3674</v>
      </c>
      <c r="I15" s="36">
        <v>28285</v>
      </c>
      <c r="J15" s="36">
        <v>56787</v>
      </c>
      <c r="K15" s="36">
        <v>14987</v>
      </c>
      <c r="L15" s="36">
        <v>31059</v>
      </c>
      <c r="M15" s="36">
        <v>7929</v>
      </c>
      <c r="N15" s="36">
        <v>6662</v>
      </c>
      <c r="O15" s="36">
        <v>22344</v>
      </c>
      <c r="P15" s="21">
        <v>84</v>
      </c>
      <c r="Q15" s="36">
        <f t="shared" si="0"/>
        <v>2811.6045135035147</v>
      </c>
      <c r="R15" s="37">
        <f t="shared" si="1"/>
        <v>3514.5056418793934</v>
      </c>
      <c r="S15" s="37">
        <f t="shared" si="2"/>
        <v>3373.9254162042175</v>
      </c>
    </row>
    <row r="16" spans="1:19" x14ac:dyDescent="0.2">
      <c r="A16" s="21" t="s">
        <v>928</v>
      </c>
      <c r="B16" s="21" t="s">
        <v>948</v>
      </c>
      <c r="C16" s="22" t="s">
        <v>915</v>
      </c>
      <c r="D16" s="23" t="s">
        <v>241</v>
      </c>
      <c r="E16" s="22" t="s">
        <v>876</v>
      </c>
      <c r="F16" s="36">
        <v>1727</v>
      </c>
      <c r="G16" s="36">
        <v>89988</v>
      </c>
      <c r="H16" s="36">
        <v>3761</v>
      </c>
      <c r="I16" s="36">
        <v>23705</v>
      </c>
      <c r="J16" s="36">
        <v>34430</v>
      </c>
      <c r="K16" s="36">
        <v>15996</v>
      </c>
      <c r="L16" s="36">
        <v>21740</v>
      </c>
      <c r="M16" s="36">
        <v>8950</v>
      </c>
      <c r="N16" s="36">
        <v>3565</v>
      </c>
      <c r="O16" s="36">
        <v>14114</v>
      </c>
      <c r="P16" s="21">
        <v>95</v>
      </c>
      <c r="Q16" s="36">
        <f t="shared" si="0"/>
        <v>2811.6045135035147</v>
      </c>
      <c r="R16" s="37">
        <f t="shared" si="1"/>
        <v>3514.5056418793934</v>
      </c>
      <c r="S16" s="37">
        <f t="shared" si="2"/>
        <v>3373.9254162042175</v>
      </c>
    </row>
    <row r="17" spans="1:19" x14ac:dyDescent="0.2">
      <c r="A17" s="21" t="s">
        <v>928</v>
      </c>
      <c r="B17" s="21" t="s">
        <v>952</v>
      </c>
      <c r="C17" s="22" t="s">
        <v>915</v>
      </c>
      <c r="D17" s="23" t="s">
        <v>260</v>
      </c>
      <c r="E17" s="22" t="s">
        <v>876</v>
      </c>
      <c r="F17" s="36">
        <v>358</v>
      </c>
      <c r="G17" s="36">
        <v>60113</v>
      </c>
      <c r="H17" s="36">
        <v>3434</v>
      </c>
      <c r="I17" s="36">
        <v>22019</v>
      </c>
      <c r="J17" s="36">
        <v>36451</v>
      </c>
      <c r="K17" s="36">
        <v>11491</v>
      </c>
      <c r="L17" s="36">
        <v>38691</v>
      </c>
      <c r="M17" s="36">
        <v>5694</v>
      </c>
      <c r="N17" s="36">
        <v>4872</v>
      </c>
      <c r="O17" s="36">
        <v>12765</v>
      </c>
      <c r="P17" s="21">
        <v>72</v>
      </c>
      <c r="Q17" s="36">
        <f t="shared" si="0"/>
        <v>2811.6045135035147</v>
      </c>
      <c r="R17" s="37">
        <f t="shared" si="1"/>
        <v>3514.5056418793934</v>
      </c>
      <c r="S17" s="37">
        <f t="shared" si="2"/>
        <v>3373.9254162042175</v>
      </c>
    </row>
    <row r="18" spans="1:19" x14ac:dyDescent="0.2">
      <c r="A18" s="21" t="s">
        <v>928</v>
      </c>
      <c r="B18" s="21" t="s">
        <v>956</v>
      </c>
      <c r="C18" s="22" t="s">
        <v>915</v>
      </c>
      <c r="D18" s="23" t="s">
        <v>297</v>
      </c>
      <c r="E18" s="22" t="s">
        <v>876</v>
      </c>
      <c r="F18" s="36">
        <v>4755</v>
      </c>
      <c r="G18" s="36">
        <v>170008</v>
      </c>
      <c r="H18" s="36">
        <v>6678</v>
      </c>
      <c r="I18" s="36">
        <v>48905</v>
      </c>
      <c r="J18" s="36">
        <v>65959</v>
      </c>
      <c r="K18" s="36">
        <v>27665</v>
      </c>
      <c r="L18" s="36">
        <v>43554</v>
      </c>
      <c r="M18" s="36">
        <v>6142</v>
      </c>
      <c r="N18" s="36">
        <v>5187</v>
      </c>
      <c r="O18" s="36">
        <v>11774</v>
      </c>
      <c r="P18" s="21">
        <v>115</v>
      </c>
      <c r="Q18" s="36">
        <f t="shared" si="0"/>
        <v>2811.6045135035147</v>
      </c>
      <c r="R18" s="37">
        <f t="shared" si="1"/>
        <v>3514.5056418793934</v>
      </c>
      <c r="S18" s="37">
        <f t="shared" si="2"/>
        <v>3373.9254162042175</v>
      </c>
    </row>
    <row r="19" spans="1:19" x14ac:dyDescent="0.2">
      <c r="A19" s="21" t="s">
        <v>928</v>
      </c>
      <c r="B19" s="21" t="s">
        <v>960</v>
      </c>
      <c r="C19" s="22" t="s">
        <v>915</v>
      </c>
      <c r="D19" s="23" t="s">
        <v>324</v>
      </c>
      <c r="E19" s="22" t="s">
        <v>876</v>
      </c>
      <c r="F19" s="36">
        <v>2534</v>
      </c>
      <c r="G19" s="36">
        <v>92239</v>
      </c>
      <c r="H19" s="36">
        <v>3758</v>
      </c>
      <c r="I19" s="36">
        <v>30077</v>
      </c>
      <c r="J19" s="36">
        <v>47325</v>
      </c>
      <c r="K19" s="36">
        <v>15079</v>
      </c>
      <c r="L19" s="36">
        <v>70809</v>
      </c>
      <c r="M19" s="36">
        <v>11307</v>
      </c>
      <c r="N19" s="36">
        <v>5261</v>
      </c>
      <c r="O19" s="36">
        <v>13945</v>
      </c>
      <c r="P19" s="21">
        <v>84</v>
      </c>
      <c r="Q19" s="36">
        <f t="shared" si="0"/>
        <v>2811.6045135035147</v>
      </c>
      <c r="R19" s="37">
        <f t="shared" si="1"/>
        <v>3514.5056418793934</v>
      </c>
      <c r="S19" s="37">
        <f t="shared" si="2"/>
        <v>3373.9254162042175</v>
      </c>
    </row>
    <row r="20" spans="1:19" x14ac:dyDescent="0.2">
      <c r="A20" s="21" t="s">
        <v>928</v>
      </c>
      <c r="B20" s="21" t="s">
        <v>968</v>
      </c>
      <c r="C20" s="22" t="s">
        <v>915</v>
      </c>
      <c r="D20" s="23" t="s">
        <v>372</v>
      </c>
      <c r="E20" s="22" t="s">
        <v>876</v>
      </c>
      <c r="F20" s="36">
        <v>3152</v>
      </c>
      <c r="G20" s="36">
        <v>77087</v>
      </c>
      <c r="H20" s="36">
        <v>3186</v>
      </c>
      <c r="I20" s="36">
        <v>30641</v>
      </c>
      <c r="J20" s="36">
        <v>54303</v>
      </c>
      <c r="K20" s="36">
        <v>15971</v>
      </c>
      <c r="L20" s="36">
        <v>16762</v>
      </c>
      <c r="M20" s="36">
        <v>6073</v>
      </c>
      <c r="N20" s="36">
        <v>4263</v>
      </c>
      <c r="O20" s="36">
        <v>13132</v>
      </c>
      <c r="P20" s="21">
        <v>84</v>
      </c>
      <c r="Q20" s="36">
        <f t="shared" si="0"/>
        <v>2811.6045135035147</v>
      </c>
      <c r="R20" s="37">
        <f t="shared" si="1"/>
        <v>3514.5056418793934</v>
      </c>
      <c r="S20" s="37">
        <f t="shared" si="2"/>
        <v>3373.9254162042175</v>
      </c>
    </row>
    <row r="21" spans="1:19" x14ac:dyDescent="0.2">
      <c r="A21" s="21" t="s">
        <v>928</v>
      </c>
      <c r="B21" s="21" t="s">
        <v>968</v>
      </c>
      <c r="C21" s="22" t="s">
        <v>915</v>
      </c>
      <c r="D21" s="23" t="s">
        <v>373</v>
      </c>
      <c r="E21" s="22" t="s">
        <v>876</v>
      </c>
      <c r="F21" s="36">
        <v>3873</v>
      </c>
      <c r="G21" s="36">
        <v>82209</v>
      </c>
      <c r="H21" s="36">
        <v>3140</v>
      </c>
      <c r="I21" s="36">
        <v>31066</v>
      </c>
      <c r="J21" s="36">
        <v>37675</v>
      </c>
      <c r="K21" s="36">
        <v>13350</v>
      </c>
      <c r="L21" s="36">
        <v>21884</v>
      </c>
      <c r="M21" s="36">
        <v>5831</v>
      </c>
      <c r="N21" s="36">
        <v>5184</v>
      </c>
      <c r="O21" s="36">
        <v>11940</v>
      </c>
      <c r="P21" s="21">
        <v>84</v>
      </c>
      <c r="Q21" s="36">
        <f t="shared" si="0"/>
        <v>2811.6045135035147</v>
      </c>
      <c r="R21" s="37">
        <f t="shared" si="1"/>
        <v>3514.5056418793934</v>
      </c>
      <c r="S21" s="37">
        <f t="shared" si="2"/>
        <v>3373.9254162042175</v>
      </c>
    </row>
    <row r="22" spans="1:19" x14ac:dyDescent="0.2">
      <c r="A22" s="21" t="s">
        <v>928</v>
      </c>
      <c r="B22" s="21" t="s">
        <v>968</v>
      </c>
      <c r="C22" s="22" t="s">
        <v>915</v>
      </c>
      <c r="D22" s="23" t="s">
        <v>374</v>
      </c>
      <c r="E22" s="22" t="s">
        <v>876</v>
      </c>
      <c r="F22" s="36">
        <v>3117</v>
      </c>
      <c r="G22" s="36">
        <v>97687</v>
      </c>
      <c r="H22" s="36">
        <v>3193</v>
      </c>
      <c r="I22" s="36">
        <v>32547</v>
      </c>
      <c r="J22" s="36">
        <v>38664</v>
      </c>
      <c r="K22" s="36">
        <v>16391</v>
      </c>
      <c r="L22" s="36">
        <v>23659</v>
      </c>
      <c r="M22" s="36">
        <v>2178</v>
      </c>
      <c r="N22" s="36">
        <v>2355</v>
      </c>
      <c r="O22" s="36">
        <v>6292</v>
      </c>
      <c r="P22" s="21">
        <v>84</v>
      </c>
      <c r="Q22" s="36">
        <f t="shared" si="0"/>
        <v>2811.6045135035147</v>
      </c>
      <c r="R22" s="37">
        <f t="shared" si="1"/>
        <v>3514.5056418793934</v>
      </c>
      <c r="S22" s="37">
        <f t="shared" si="2"/>
        <v>3373.9254162042175</v>
      </c>
    </row>
    <row r="23" spans="1:19" x14ac:dyDescent="0.2">
      <c r="A23" s="21" t="s">
        <v>928</v>
      </c>
      <c r="B23" s="21" t="s">
        <v>968</v>
      </c>
      <c r="C23" s="22" t="s">
        <v>915</v>
      </c>
      <c r="D23" s="23" t="s">
        <v>375</v>
      </c>
      <c r="E23" s="22" t="s">
        <v>876</v>
      </c>
      <c r="F23" s="36">
        <v>3692</v>
      </c>
      <c r="G23" s="36">
        <v>81306</v>
      </c>
      <c r="H23" s="36">
        <v>3301</v>
      </c>
      <c r="I23" s="36">
        <v>24945</v>
      </c>
      <c r="J23" s="36">
        <v>41410</v>
      </c>
      <c r="K23" s="36">
        <v>14247</v>
      </c>
      <c r="L23" s="36">
        <v>20262</v>
      </c>
      <c r="M23" s="36">
        <v>4172</v>
      </c>
      <c r="N23" s="36">
        <v>3792</v>
      </c>
      <c r="O23" s="36">
        <v>10932</v>
      </c>
      <c r="P23" s="21">
        <v>84</v>
      </c>
      <c r="Q23" s="36">
        <f t="shared" si="0"/>
        <v>2811.6045135035147</v>
      </c>
      <c r="R23" s="37">
        <f t="shared" si="1"/>
        <v>3514.5056418793934</v>
      </c>
      <c r="S23" s="37">
        <f t="shared" si="2"/>
        <v>3373.9254162042175</v>
      </c>
    </row>
    <row r="24" spans="1:19" x14ac:dyDescent="0.2">
      <c r="A24" s="21" t="s">
        <v>928</v>
      </c>
      <c r="B24" s="21" t="s">
        <v>968</v>
      </c>
      <c r="C24" s="22" t="s">
        <v>915</v>
      </c>
      <c r="D24" s="23" t="s">
        <v>376</v>
      </c>
      <c r="E24" s="22" t="s">
        <v>876</v>
      </c>
      <c r="F24" s="36">
        <v>4807</v>
      </c>
      <c r="G24" s="36">
        <v>83076</v>
      </c>
      <c r="H24" s="36">
        <v>2932</v>
      </c>
      <c r="I24" s="36">
        <v>26447</v>
      </c>
      <c r="J24" s="36">
        <v>37217</v>
      </c>
      <c r="K24" s="36">
        <v>11047</v>
      </c>
      <c r="L24" s="36">
        <v>10843</v>
      </c>
      <c r="M24" s="36">
        <v>2727</v>
      </c>
      <c r="N24" s="36">
        <v>3415</v>
      </c>
      <c r="O24" s="36">
        <v>11218</v>
      </c>
      <c r="P24" s="21">
        <v>84</v>
      </c>
      <c r="Q24" s="36">
        <f t="shared" si="0"/>
        <v>2811.6045135035147</v>
      </c>
      <c r="R24" s="37">
        <f t="shared" si="1"/>
        <v>3514.5056418793934</v>
      </c>
      <c r="S24" s="37">
        <f t="shared" si="2"/>
        <v>3373.9254162042175</v>
      </c>
    </row>
    <row r="25" spans="1:19" x14ac:dyDescent="0.2">
      <c r="A25" s="21" t="s">
        <v>928</v>
      </c>
      <c r="B25" s="21" t="s">
        <v>975</v>
      </c>
      <c r="C25" s="22" t="s">
        <v>915</v>
      </c>
      <c r="D25" s="23" t="s">
        <v>419</v>
      </c>
      <c r="E25" s="22" t="s">
        <v>876</v>
      </c>
      <c r="F25" s="36">
        <v>2550</v>
      </c>
      <c r="G25" s="36">
        <v>67959</v>
      </c>
      <c r="H25" s="36">
        <v>3802</v>
      </c>
      <c r="I25" s="36">
        <v>25459</v>
      </c>
      <c r="J25" s="36">
        <v>36066</v>
      </c>
      <c r="K25" s="36">
        <v>15103</v>
      </c>
      <c r="L25" s="36">
        <v>22337</v>
      </c>
      <c r="M25" s="36">
        <v>8423</v>
      </c>
      <c r="N25" s="36">
        <v>1639</v>
      </c>
      <c r="O25" s="36">
        <v>5366</v>
      </c>
      <c r="P25" s="21">
        <v>73</v>
      </c>
      <c r="Q25" s="36">
        <f t="shared" si="0"/>
        <v>2811.6045135035147</v>
      </c>
      <c r="R25" s="37">
        <f t="shared" si="1"/>
        <v>3514.5056418793934</v>
      </c>
      <c r="S25" s="37">
        <f t="shared" si="2"/>
        <v>3373.9254162042175</v>
      </c>
    </row>
    <row r="26" spans="1:19" x14ac:dyDescent="0.2">
      <c r="A26" s="21" t="s">
        <v>928</v>
      </c>
      <c r="B26" s="21" t="s">
        <v>995</v>
      </c>
      <c r="C26" s="22" t="s">
        <v>915</v>
      </c>
      <c r="D26" s="23" t="s">
        <v>575</v>
      </c>
      <c r="E26" s="22" t="s">
        <v>876</v>
      </c>
      <c r="F26" s="36">
        <v>1672</v>
      </c>
      <c r="G26" s="36">
        <v>46099</v>
      </c>
      <c r="H26" s="36">
        <v>1963</v>
      </c>
      <c r="I26" s="36">
        <v>20831</v>
      </c>
      <c r="J26" s="36">
        <v>31247</v>
      </c>
      <c r="K26" s="36">
        <v>7674</v>
      </c>
      <c r="L26" s="36">
        <v>8133</v>
      </c>
      <c r="M26" s="36">
        <v>5200</v>
      </c>
      <c r="N26" s="36">
        <v>2277</v>
      </c>
      <c r="O26" s="36">
        <v>6651</v>
      </c>
      <c r="P26" s="21">
        <v>71</v>
      </c>
      <c r="Q26" s="36">
        <f t="shared" si="0"/>
        <v>2811.6045135035147</v>
      </c>
      <c r="R26" s="37">
        <f t="shared" si="1"/>
        <v>3514.5056418793934</v>
      </c>
      <c r="S26" s="37">
        <f t="shared" si="2"/>
        <v>3373.9254162042175</v>
      </c>
    </row>
    <row r="27" spans="1:19" x14ac:dyDescent="0.2">
      <c r="A27" s="21" t="s">
        <v>928</v>
      </c>
      <c r="B27" s="21" t="s">
        <v>995</v>
      </c>
      <c r="C27" s="22" t="s">
        <v>915</v>
      </c>
      <c r="D27" s="23" t="s">
        <v>576</v>
      </c>
      <c r="E27" s="22" t="s">
        <v>876</v>
      </c>
      <c r="F27" s="36">
        <v>1226</v>
      </c>
      <c r="G27" s="36">
        <v>64407</v>
      </c>
      <c r="H27" s="36">
        <v>2506</v>
      </c>
      <c r="I27" s="36">
        <v>26568</v>
      </c>
      <c r="J27" s="36">
        <v>45705</v>
      </c>
      <c r="K27" s="36">
        <v>11197</v>
      </c>
      <c r="L27" s="36">
        <v>6722</v>
      </c>
      <c r="M27" s="36">
        <v>8475</v>
      </c>
      <c r="N27" s="36">
        <v>2550</v>
      </c>
      <c r="O27" s="36">
        <v>8124</v>
      </c>
      <c r="P27" s="21">
        <v>58</v>
      </c>
      <c r="Q27" s="36">
        <f t="shared" si="0"/>
        <v>2811.6045135035147</v>
      </c>
      <c r="R27" s="37">
        <f t="shared" si="1"/>
        <v>3514.5056418793934</v>
      </c>
      <c r="S27" s="37">
        <f t="shared" si="2"/>
        <v>3373.9254162042175</v>
      </c>
    </row>
    <row r="28" spans="1:19" x14ac:dyDescent="0.2">
      <c r="A28" s="21" t="s">
        <v>928</v>
      </c>
      <c r="B28" s="21" t="s">
        <v>996</v>
      </c>
      <c r="C28" s="22" t="s">
        <v>915</v>
      </c>
      <c r="D28" s="23" t="s">
        <v>591</v>
      </c>
      <c r="E28" s="22" t="s">
        <v>876</v>
      </c>
      <c r="F28" s="36">
        <v>2598</v>
      </c>
      <c r="G28" s="36">
        <v>70844</v>
      </c>
      <c r="H28" s="36">
        <v>4258</v>
      </c>
      <c r="I28" s="36">
        <v>32134</v>
      </c>
      <c r="J28" s="36">
        <v>40104</v>
      </c>
      <c r="K28" s="36">
        <v>13897</v>
      </c>
      <c r="L28" s="36">
        <v>23000</v>
      </c>
      <c r="M28" s="36">
        <v>13564</v>
      </c>
      <c r="N28" s="36">
        <v>2649</v>
      </c>
      <c r="O28" s="36">
        <v>9871</v>
      </c>
      <c r="P28" s="21">
        <v>72</v>
      </c>
      <c r="Q28" s="36">
        <f t="shared" si="0"/>
        <v>2811.6045135035147</v>
      </c>
      <c r="R28" s="37">
        <f t="shared" si="1"/>
        <v>3514.5056418793934</v>
      </c>
      <c r="S28" s="37">
        <f t="shared" si="2"/>
        <v>3373.9254162042175</v>
      </c>
    </row>
    <row r="29" spans="1:19" x14ac:dyDescent="0.2">
      <c r="A29" s="21" t="s">
        <v>928</v>
      </c>
      <c r="B29" s="21" t="s">
        <v>997</v>
      </c>
      <c r="C29" s="22" t="s">
        <v>915</v>
      </c>
      <c r="D29" s="23" t="s">
        <v>597</v>
      </c>
      <c r="E29" s="22" t="s">
        <v>876</v>
      </c>
      <c r="F29" s="36">
        <v>3126</v>
      </c>
      <c r="G29" s="36">
        <v>69710</v>
      </c>
      <c r="H29" s="36">
        <v>3106</v>
      </c>
      <c r="I29" s="36">
        <v>19341</v>
      </c>
      <c r="J29" s="36">
        <v>55428</v>
      </c>
      <c r="K29" s="36">
        <v>12046</v>
      </c>
      <c r="L29" s="36">
        <v>55134</v>
      </c>
      <c r="M29" s="36">
        <v>12573</v>
      </c>
      <c r="N29" s="36">
        <v>5851</v>
      </c>
      <c r="O29" s="36">
        <v>12286</v>
      </c>
      <c r="P29" s="21">
        <v>70</v>
      </c>
      <c r="Q29" s="36">
        <f t="shared" si="0"/>
        <v>2811.6045135035147</v>
      </c>
      <c r="R29" s="37">
        <f t="shared" si="1"/>
        <v>3514.5056418793934</v>
      </c>
      <c r="S29" s="37">
        <f t="shared" si="2"/>
        <v>3373.9254162042175</v>
      </c>
    </row>
    <row r="30" spans="1:19" x14ac:dyDescent="0.2">
      <c r="A30" s="21" t="s">
        <v>928</v>
      </c>
      <c r="B30" s="21" t="s">
        <v>997</v>
      </c>
      <c r="C30" s="22" t="s">
        <v>915</v>
      </c>
      <c r="D30" s="23" t="s">
        <v>610</v>
      </c>
      <c r="E30" s="22" t="s">
        <v>876</v>
      </c>
      <c r="F30" s="36">
        <v>5574</v>
      </c>
      <c r="G30" s="36">
        <v>96823</v>
      </c>
      <c r="H30" s="36">
        <v>5852</v>
      </c>
      <c r="I30" s="36">
        <v>32583</v>
      </c>
      <c r="J30" s="36">
        <v>46894</v>
      </c>
      <c r="K30" s="36">
        <v>16789</v>
      </c>
      <c r="L30" s="36">
        <v>18986</v>
      </c>
      <c r="M30" s="36">
        <v>9182</v>
      </c>
      <c r="N30" s="36">
        <v>6085</v>
      </c>
      <c r="O30" s="36">
        <v>19575</v>
      </c>
      <c r="P30" s="21">
        <v>96</v>
      </c>
      <c r="Q30" s="36">
        <f t="shared" si="0"/>
        <v>2811.6045135035147</v>
      </c>
      <c r="R30" s="37">
        <f t="shared" si="1"/>
        <v>3514.5056418793934</v>
      </c>
      <c r="S30" s="37">
        <f t="shared" si="2"/>
        <v>3373.9254162042175</v>
      </c>
    </row>
    <row r="31" spans="1:19" x14ac:dyDescent="0.2">
      <c r="A31" s="21" t="s">
        <v>928</v>
      </c>
      <c r="B31" s="21" t="s">
        <v>997</v>
      </c>
      <c r="C31" s="22" t="s">
        <v>915</v>
      </c>
      <c r="D31" s="23" t="s">
        <v>611</v>
      </c>
      <c r="E31" s="22" t="s">
        <v>876</v>
      </c>
      <c r="F31" s="36">
        <v>4555</v>
      </c>
      <c r="G31" s="36">
        <v>90323</v>
      </c>
      <c r="H31" s="36">
        <v>5613</v>
      </c>
      <c r="I31" s="36">
        <v>29265</v>
      </c>
      <c r="J31" s="36">
        <v>63048</v>
      </c>
      <c r="K31" s="36">
        <v>18614</v>
      </c>
      <c r="L31" s="36">
        <v>27590</v>
      </c>
      <c r="M31" s="36">
        <v>16849</v>
      </c>
      <c r="N31" s="36">
        <v>7327</v>
      </c>
      <c r="O31" s="36">
        <v>17732</v>
      </c>
      <c r="P31" s="21">
        <v>96</v>
      </c>
      <c r="Q31" s="36">
        <f t="shared" si="0"/>
        <v>2811.6045135035147</v>
      </c>
      <c r="R31" s="37">
        <f t="shared" si="1"/>
        <v>3514.5056418793934</v>
      </c>
      <c r="S31" s="37">
        <f t="shared" si="2"/>
        <v>3373.9254162042175</v>
      </c>
    </row>
    <row r="32" spans="1:19" x14ac:dyDescent="0.2">
      <c r="A32" s="21" t="s">
        <v>928</v>
      </c>
      <c r="B32" s="21" t="s">
        <v>997</v>
      </c>
      <c r="C32" s="22" t="s">
        <v>915</v>
      </c>
      <c r="D32" s="23" t="s">
        <v>612</v>
      </c>
      <c r="E32" s="22" t="s">
        <v>876</v>
      </c>
      <c r="F32" s="36">
        <v>4446</v>
      </c>
      <c r="G32" s="36">
        <v>105608</v>
      </c>
      <c r="H32" s="36">
        <v>4786</v>
      </c>
      <c r="I32" s="36">
        <v>32793</v>
      </c>
      <c r="J32" s="36">
        <v>67624</v>
      </c>
      <c r="K32" s="36">
        <v>16622</v>
      </c>
      <c r="L32" s="36">
        <v>14584</v>
      </c>
      <c r="M32" s="36">
        <v>8303</v>
      </c>
      <c r="N32" s="36">
        <v>7020</v>
      </c>
      <c r="O32" s="36">
        <v>21270</v>
      </c>
      <c r="P32" s="21">
        <v>100</v>
      </c>
      <c r="Q32" s="36">
        <f t="shared" si="0"/>
        <v>2811.6045135035147</v>
      </c>
      <c r="R32" s="37">
        <f t="shared" si="1"/>
        <v>3514.5056418793934</v>
      </c>
      <c r="S32" s="37">
        <f t="shared" si="2"/>
        <v>3373.9254162042175</v>
      </c>
    </row>
    <row r="33" spans="1:19" x14ac:dyDescent="0.2">
      <c r="A33" s="21" t="s">
        <v>928</v>
      </c>
      <c r="B33" s="21" t="s">
        <v>997</v>
      </c>
      <c r="C33" s="22" t="s">
        <v>915</v>
      </c>
      <c r="D33" s="23" t="s">
        <v>613</v>
      </c>
      <c r="E33" s="22" t="s">
        <v>876</v>
      </c>
      <c r="F33" s="36">
        <v>3872</v>
      </c>
      <c r="G33" s="36">
        <v>92860</v>
      </c>
      <c r="H33" s="36">
        <v>4104</v>
      </c>
      <c r="I33" s="36">
        <v>27735</v>
      </c>
      <c r="J33" s="36">
        <v>46537</v>
      </c>
      <c r="K33" s="36">
        <v>15342</v>
      </c>
      <c r="L33" s="36">
        <v>42403</v>
      </c>
      <c r="M33" s="36">
        <v>9643</v>
      </c>
      <c r="N33" s="36">
        <v>7432</v>
      </c>
      <c r="O33" s="36">
        <v>12143</v>
      </c>
      <c r="P33" s="21">
        <v>103</v>
      </c>
      <c r="Q33" s="36">
        <f t="shared" si="0"/>
        <v>2811.6045135035147</v>
      </c>
      <c r="R33" s="37">
        <f t="shared" si="1"/>
        <v>3514.5056418793934</v>
      </c>
      <c r="S33" s="37">
        <f t="shared" si="2"/>
        <v>3373.9254162042175</v>
      </c>
    </row>
    <row r="34" spans="1:19" x14ac:dyDescent="0.2">
      <c r="A34" s="21" t="s">
        <v>928</v>
      </c>
      <c r="B34" s="21" t="s">
        <v>998</v>
      </c>
      <c r="C34" s="22" t="s">
        <v>915</v>
      </c>
      <c r="D34" s="23" t="s">
        <v>621</v>
      </c>
      <c r="E34" s="22" t="s">
        <v>876</v>
      </c>
      <c r="F34" s="36">
        <v>2493</v>
      </c>
      <c r="G34" s="36">
        <v>123806</v>
      </c>
      <c r="H34" s="36">
        <v>3472</v>
      </c>
      <c r="I34" s="36">
        <v>32823</v>
      </c>
      <c r="J34" s="36">
        <v>45256</v>
      </c>
      <c r="K34" s="36">
        <v>16058</v>
      </c>
      <c r="L34" s="36">
        <v>34270</v>
      </c>
      <c r="M34" s="36">
        <v>9033</v>
      </c>
      <c r="N34" s="36">
        <v>4332</v>
      </c>
      <c r="O34" s="36">
        <v>10881</v>
      </c>
      <c r="P34" s="21">
        <v>80</v>
      </c>
      <c r="Q34" s="36">
        <f t="shared" si="0"/>
        <v>2811.6045135035147</v>
      </c>
      <c r="R34" s="37">
        <f t="shared" si="1"/>
        <v>3514.5056418793934</v>
      </c>
      <c r="S34" s="37">
        <f t="shared" si="2"/>
        <v>3373.9254162042175</v>
      </c>
    </row>
    <row r="35" spans="1:19" x14ac:dyDescent="0.2">
      <c r="A35" s="21" t="s">
        <v>928</v>
      </c>
      <c r="B35" s="21" t="s">
        <v>1004</v>
      </c>
      <c r="C35" s="22" t="s">
        <v>915</v>
      </c>
      <c r="D35" s="23" t="s">
        <v>653</v>
      </c>
      <c r="E35" s="22" t="s">
        <v>876</v>
      </c>
      <c r="F35" s="36">
        <v>4166</v>
      </c>
      <c r="G35" s="36">
        <v>95009</v>
      </c>
      <c r="H35" s="36">
        <v>6075</v>
      </c>
      <c r="I35" s="36">
        <v>27119</v>
      </c>
      <c r="J35" s="36">
        <v>42511</v>
      </c>
      <c r="K35" s="36">
        <v>17572</v>
      </c>
      <c r="L35" s="36">
        <v>12407</v>
      </c>
      <c r="M35" s="36">
        <v>8955</v>
      </c>
      <c r="N35" s="36">
        <v>3093</v>
      </c>
      <c r="O35" s="36">
        <v>9930</v>
      </c>
      <c r="P35" s="21">
        <v>84</v>
      </c>
      <c r="Q35" s="36">
        <f t="shared" si="0"/>
        <v>2811.6045135035147</v>
      </c>
      <c r="R35" s="37">
        <f t="shared" si="1"/>
        <v>3514.5056418793934</v>
      </c>
      <c r="S35" s="37">
        <f t="shared" si="2"/>
        <v>3373.9254162042175</v>
      </c>
    </row>
    <row r="36" spans="1:19" x14ac:dyDescent="0.2">
      <c r="A36" s="21" t="s">
        <v>928</v>
      </c>
      <c r="B36" s="21" t="s">
        <v>1020</v>
      </c>
      <c r="C36" s="22" t="s">
        <v>915</v>
      </c>
      <c r="D36" s="23" t="s">
        <v>752</v>
      </c>
      <c r="E36" s="22" t="s">
        <v>876</v>
      </c>
      <c r="F36" s="36">
        <v>2845</v>
      </c>
      <c r="G36" s="36">
        <v>63218</v>
      </c>
      <c r="H36" s="36">
        <v>3761</v>
      </c>
      <c r="I36" s="36">
        <v>24747</v>
      </c>
      <c r="J36" s="36">
        <v>49802</v>
      </c>
      <c r="K36" s="36">
        <v>9470</v>
      </c>
      <c r="L36" s="36">
        <v>15507</v>
      </c>
      <c r="M36" s="36">
        <v>5907</v>
      </c>
      <c r="N36" s="36">
        <v>2633</v>
      </c>
      <c r="O36" s="36">
        <v>6100</v>
      </c>
      <c r="P36" s="21">
        <v>96</v>
      </c>
      <c r="Q36" s="36">
        <f t="shared" si="0"/>
        <v>2811.6045135035147</v>
      </c>
      <c r="R36" s="37">
        <f t="shared" si="1"/>
        <v>3514.5056418793934</v>
      </c>
      <c r="S36" s="37">
        <f t="shared" si="2"/>
        <v>3373.9254162042175</v>
      </c>
    </row>
    <row r="37" spans="1:19" x14ac:dyDescent="0.2">
      <c r="A37" s="21" t="s">
        <v>928</v>
      </c>
      <c r="B37" s="21" t="s">
        <v>1020</v>
      </c>
      <c r="C37" s="22" t="s">
        <v>915</v>
      </c>
      <c r="D37" s="23" t="s">
        <v>753</v>
      </c>
      <c r="E37" s="22" t="s">
        <v>876</v>
      </c>
      <c r="F37" s="36">
        <v>3781</v>
      </c>
      <c r="G37" s="36">
        <v>118089</v>
      </c>
      <c r="H37" s="36">
        <v>4933</v>
      </c>
      <c r="I37" s="36">
        <v>30408</v>
      </c>
      <c r="J37" s="36">
        <v>57995</v>
      </c>
      <c r="K37" s="36">
        <v>12848</v>
      </c>
      <c r="L37" s="36">
        <v>26265</v>
      </c>
      <c r="M37" s="36">
        <v>14441</v>
      </c>
      <c r="N37" s="36">
        <v>3168</v>
      </c>
      <c r="O37" s="36">
        <v>10857</v>
      </c>
      <c r="P37" s="21">
        <v>106</v>
      </c>
      <c r="Q37" s="36">
        <f t="shared" si="0"/>
        <v>2811.6045135035147</v>
      </c>
      <c r="R37" s="37">
        <f t="shared" si="1"/>
        <v>3514.5056418793934</v>
      </c>
      <c r="S37" s="37">
        <f t="shared" si="2"/>
        <v>3373.9254162042175</v>
      </c>
    </row>
    <row r="38" spans="1:19" x14ac:dyDescent="0.2">
      <c r="A38" s="21" t="s">
        <v>928</v>
      </c>
      <c r="B38" s="21" t="s">
        <v>1020</v>
      </c>
      <c r="C38" s="22" t="s">
        <v>915</v>
      </c>
      <c r="D38" s="23" t="s">
        <v>755</v>
      </c>
      <c r="E38" s="22" t="s">
        <v>876</v>
      </c>
      <c r="F38" s="36">
        <v>2671</v>
      </c>
      <c r="G38" s="36">
        <v>49129</v>
      </c>
      <c r="H38" s="36">
        <v>2266</v>
      </c>
      <c r="I38" s="36">
        <v>21637</v>
      </c>
      <c r="J38" s="36">
        <v>38661</v>
      </c>
      <c r="K38" s="36">
        <v>7594</v>
      </c>
      <c r="L38" s="36">
        <v>33005</v>
      </c>
      <c r="M38" s="36">
        <v>13153</v>
      </c>
      <c r="N38" s="36">
        <v>3420</v>
      </c>
      <c r="O38" s="36">
        <v>9530</v>
      </c>
      <c r="P38" s="21">
        <v>96</v>
      </c>
      <c r="Q38" s="36">
        <f t="shared" si="0"/>
        <v>2811.6045135035147</v>
      </c>
      <c r="R38" s="37">
        <f t="shared" si="1"/>
        <v>3514.5056418793934</v>
      </c>
      <c r="S38" s="37">
        <f t="shared" si="2"/>
        <v>3373.9254162042175</v>
      </c>
    </row>
    <row r="39" spans="1:19" x14ac:dyDescent="0.2">
      <c r="A39" s="21" t="s">
        <v>928</v>
      </c>
      <c r="B39" s="21" t="s">
        <v>1022</v>
      </c>
      <c r="C39" s="22" t="s">
        <v>915</v>
      </c>
      <c r="D39" s="23" t="s">
        <v>773</v>
      </c>
      <c r="E39" s="22" t="s">
        <v>876</v>
      </c>
      <c r="F39" s="36">
        <v>3863</v>
      </c>
      <c r="G39" s="36">
        <v>78122</v>
      </c>
      <c r="H39" s="36">
        <v>2578</v>
      </c>
      <c r="I39" s="36">
        <v>28276</v>
      </c>
      <c r="J39" s="36">
        <v>62675</v>
      </c>
      <c r="K39" s="36">
        <v>10984</v>
      </c>
      <c r="L39" s="36">
        <v>19763</v>
      </c>
      <c r="M39" s="36">
        <v>10780</v>
      </c>
      <c r="N39" s="36">
        <v>5393</v>
      </c>
      <c r="O39" s="36">
        <v>21089</v>
      </c>
      <c r="P39" s="21">
        <v>94</v>
      </c>
      <c r="Q39" s="36">
        <f t="shared" si="0"/>
        <v>2811.6045135035147</v>
      </c>
      <c r="R39" s="37">
        <f t="shared" si="1"/>
        <v>3514.5056418793934</v>
      </c>
      <c r="S39" s="37">
        <f t="shared" si="2"/>
        <v>3373.9254162042175</v>
      </c>
    </row>
    <row r="40" spans="1:19" x14ac:dyDescent="0.2">
      <c r="A40" s="21" t="s">
        <v>928</v>
      </c>
      <c r="B40" s="21" t="s">
        <v>1022</v>
      </c>
      <c r="C40" s="22" t="s">
        <v>915</v>
      </c>
      <c r="D40" s="23" t="s">
        <v>774</v>
      </c>
      <c r="E40" s="22" t="s">
        <v>876</v>
      </c>
      <c r="F40" s="36">
        <v>2328</v>
      </c>
      <c r="G40" s="36">
        <v>77412</v>
      </c>
      <c r="H40" s="36">
        <v>3949</v>
      </c>
      <c r="I40" s="36">
        <v>24804</v>
      </c>
      <c r="J40" s="36">
        <v>36273</v>
      </c>
      <c r="K40" s="36">
        <v>11521</v>
      </c>
      <c r="L40" s="36">
        <v>15992</v>
      </c>
      <c r="M40" s="36">
        <v>7463</v>
      </c>
      <c r="N40" s="36">
        <v>5592</v>
      </c>
      <c r="O40" s="36">
        <v>15854</v>
      </c>
      <c r="P40" s="21">
        <v>84</v>
      </c>
      <c r="Q40" s="36">
        <f t="shared" si="0"/>
        <v>2811.6045135035147</v>
      </c>
      <c r="R40" s="37">
        <f t="shared" si="1"/>
        <v>3514.5056418793934</v>
      </c>
      <c r="S40" s="37">
        <f t="shared" si="2"/>
        <v>3373.9254162042175</v>
      </c>
    </row>
    <row r="41" spans="1:19" x14ac:dyDescent="0.2">
      <c r="A41" s="21" t="s">
        <v>928</v>
      </c>
      <c r="B41" s="21" t="s">
        <v>1022</v>
      </c>
      <c r="C41" s="22" t="s">
        <v>915</v>
      </c>
      <c r="D41" s="23" t="s">
        <v>775</v>
      </c>
      <c r="E41" s="22" t="s">
        <v>876</v>
      </c>
      <c r="F41" s="36">
        <v>3188</v>
      </c>
      <c r="G41" s="36">
        <v>96655</v>
      </c>
      <c r="H41" s="36">
        <v>3765</v>
      </c>
      <c r="I41" s="36">
        <v>29304</v>
      </c>
      <c r="J41" s="36">
        <v>59168</v>
      </c>
      <c r="K41" s="36">
        <v>16345</v>
      </c>
      <c r="L41" s="36">
        <v>15931</v>
      </c>
      <c r="M41" s="36">
        <v>6419</v>
      </c>
      <c r="N41" s="36">
        <v>4895</v>
      </c>
      <c r="O41" s="36">
        <v>13993</v>
      </c>
      <c r="P41" s="21">
        <v>96</v>
      </c>
      <c r="Q41" s="36">
        <f t="shared" si="0"/>
        <v>2811.6045135035147</v>
      </c>
      <c r="R41" s="37">
        <f t="shared" si="1"/>
        <v>3514.5056418793934</v>
      </c>
      <c r="S41" s="37">
        <f t="shared" si="2"/>
        <v>3373.9254162042175</v>
      </c>
    </row>
    <row r="42" spans="1:19" x14ac:dyDescent="0.2">
      <c r="A42" s="21" t="s">
        <v>928</v>
      </c>
      <c r="B42" s="21" t="s">
        <v>1031</v>
      </c>
      <c r="C42" s="22" t="s">
        <v>915</v>
      </c>
      <c r="D42" s="23" t="s">
        <v>821</v>
      </c>
      <c r="E42" s="22" t="s">
        <v>876</v>
      </c>
      <c r="F42" s="36">
        <v>3064</v>
      </c>
      <c r="G42" s="36">
        <v>63537</v>
      </c>
      <c r="H42" s="36">
        <v>3044</v>
      </c>
      <c r="I42" s="36">
        <v>25423</v>
      </c>
      <c r="J42" s="36">
        <v>33279</v>
      </c>
      <c r="K42" s="36">
        <v>13985</v>
      </c>
      <c r="L42" s="36">
        <v>10136</v>
      </c>
      <c r="M42" s="36">
        <v>10993</v>
      </c>
      <c r="N42" s="36">
        <v>2435</v>
      </c>
      <c r="O42" s="36">
        <v>5750</v>
      </c>
      <c r="P42" s="21">
        <v>72</v>
      </c>
      <c r="Q42" s="36">
        <f t="shared" si="0"/>
        <v>2811.6045135035147</v>
      </c>
      <c r="R42" s="37">
        <f t="shared" si="1"/>
        <v>3514.5056418793934</v>
      </c>
      <c r="S42" s="37">
        <f t="shared" si="2"/>
        <v>3373.9254162042175</v>
      </c>
    </row>
    <row r="43" spans="1:19" x14ac:dyDescent="0.2">
      <c r="A43" s="21" t="s">
        <v>928</v>
      </c>
      <c r="B43" s="21" t="s">
        <v>1031</v>
      </c>
      <c r="C43" s="22" t="s">
        <v>915</v>
      </c>
      <c r="D43" s="23" t="s">
        <v>822</v>
      </c>
      <c r="E43" s="22" t="s">
        <v>876</v>
      </c>
      <c r="F43" s="36">
        <v>3239</v>
      </c>
      <c r="G43" s="36">
        <v>71110</v>
      </c>
      <c r="H43" s="36">
        <v>2828</v>
      </c>
      <c r="I43" s="36">
        <v>21881</v>
      </c>
      <c r="J43" s="36">
        <v>49973</v>
      </c>
      <c r="K43" s="36">
        <v>13285</v>
      </c>
      <c r="L43" s="36">
        <v>12860</v>
      </c>
      <c r="M43" s="36">
        <v>9246</v>
      </c>
      <c r="N43" s="36">
        <v>2268</v>
      </c>
      <c r="O43" s="36">
        <v>7031</v>
      </c>
      <c r="P43" s="21">
        <v>72</v>
      </c>
      <c r="Q43" s="36">
        <f t="shared" si="0"/>
        <v>2811.6045135035147</v>
      </c>
      <c r="R43" s="37">
        <f t="shared" si="1"/>
        <v>3514.5056418793934</v>
      </c>
      <c r="S43" s="37">
        <f t="shared" si="2"/>
        <v>3373.9254162042175</v>
      </c>
    </row>
    <row r="45" spans="1:19" x14ac:dyDescent="0.2">
      <c r="E45" s="35" t="s">
        <v>1036</v>
      </c>
      <c r="F45" s="15">
        <f>SUM(F12:F43)</f>
        <v>101120</v>
      </c>
      <c r="G45" s="15">
        <f t="shared" ref="G45:P45" si="3">SUM(G12:G43)</f>
        <v>2761407</v>
      </c>
      <c r="H45" s="15">
        <f t="shared" si="3"/>
        <v>123956</v>
      </c>
      <c r="I45" s="15">
        <f t="shared" si="3"/>
        <v>888220</v>
      </c>
      <c r="J45" s="15">
        <f t="shared" si="3"/>
        <v>1472526</v>
      </c>
      <c r="K45" s="15">
        <f t="shared" si="3"/>
        <v>461399</v>
      </c>
      <c r="L45" s="15">
        <f t="shared" si="3"/>
        <v>777766</v>
      </c>
      <c r="M45" s="15">
        <f t="shared" si="3"/>
        <v>291290</v>
      </c>
      <c r="N45" s="15">
        <f t="shared" si="3"/>
        <v>139096</v>
      </c>
      <c r="O45" s="15">
        <f t="shared" si="3"/>
        <v>380747</v>
      </c>
      <c r="P45" s="15">
        <f t="shared" si="3"/>
        <v>2703</v>
      </c>
    </row>
    <row r="46" spans="1:19" ht="11.25" customHeight="1" x14ac:dyDescent="0.2">
      <c r="E46" s="35" t="s">
        <v>1035</v>
      </c>
      <c r="F46" s="16">
        <v>3</v>
      </c>
      <c r="G46" s="16">
        <v>1</v>
      </c>
      <c r="H46" s="16">
        <v>1</v>
      </c>
      <c r="I46" s="16">
        <v>1</v>
      </c>
      <c r="J46" s="16">
        <v>1</v>
      </c>
      <c r="K46" s="16">
        <v>1</v>
      </c>
      <c r="L46" s="16">
        <v>1</v>
      </c>
      <c r="M46" s="16">
        <v>1</v>
      </c>
      <c r="N46" s="16">
        <v>1</v>
      </c>
      <c r="O46" s="16">
        <v>1</v>
      </c>
      <c r="P46" s="17"/>
    </row>
    <row r="47" spans="1:19" x14ac:dyDescent="0.2">
      <c r="E47" s="35" t="s">
        <v>1038</v>
      </c>
      <c r="F47" s="15">
        <f>F46*F45</f>
        <v>303360</v>
      </c>
      <c r="G47" s="15">
        <f t="shared" ref="G47:O47" si="4">G46*G45</f>
        <v>2761407</v>
      </c>
      <c r="H47" s="15">
        <f t="shared" si="4"/>
        <v>123956</v>
      </c>
      <c r="I47" s="15">
        <f t="shared" si="4"/>
        <v>888220</v>
      </c>
      <c r="J47" s="15">
        <f t="shared" si="4"/>
        <v>1472526</v>
      </c>
      <c r="K47" s="15">
        <f t="shared" si="4"/>
        <v>461399</v>
      </c>
      <c r="L47" s="15">
        <f t="shared" si="4"/>
        <v>777766</v>
      </c>
      <c r="M47" s="15">
        <f t="shared" si="4"/>
        <v>291290</v>
      </c>
      <c r="N47" s="15">
        <f t="shared" si="4"/>
        <v>139096</v>
      </c>
      <c r="O47" s="15">
        <f t="shared" si="4"/>
        <v>380747</v>
      </c>
      <c r="P47" s="17"/>
    </row>
    <row r="49" spans="5:7" x14ac:dyDescent="0.2">
      <c r="E49" s="35" t="s">
        <v>1039</v>
      </c>
      <c r="F49" s="14">
        <f>SUM(F47:O47)</f>
        <v>7599767</v>
      </c>
    </row>
    <row r="50" spans="5:7" x14ac:dyDescent="0.2">
      <c r="E50" s="35" t="s">
        <v>1040</v>
      </c>
      <c r="F50" s="14">
        <f>P45</f>
        <v>2703</v>
      </c>
    </row>
    <row r="52" spans="5:7" x14ac:dyDescent="0.2">
      <c r="E52" s="20" t="s">
        <v>1037</v>
      </c>
      <c r="F52" s="18">
        <f>F49/F50</f>
        <v>2811.6045135035147</v>
      </c>
      <c r="G52" s="19" t="s">
        <v>1041</v>
      </c>
    </row>
    <row r="54" spans="5:7" x14ac:dyDescent="0.2">
      <c r="E54" s="30" t="s">
        <v>1043</v>
      </c>
      <c r="F54" s="31">
        <f>F52*1.25</f>
        <v>3514.5056418793934</v>
      </c>
      <c r="G54" s="32" t="s">
        <v>1041</v>
      </c>
    </row>
    <row r="55" spans="5:7" x14ac:dyDescent="0.2">
      <c r="E55" s="30" t="s">
        <v>1044</v>
      </c>
      <c r="F55" s="33">
        <f>F52*1.2</f>
        <v>3373.9254162042175</v>
      </c>
      <c r="G5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44 D56:D1048576">
    <cfRule type="duplicateValues" dxfId="421" priority="5"/>
  </conditionalFormatting>
  <conditionalFormatting sqref="D12:D43">
    <cfRule type="duplicateValues" dxfId="420" priority="4"/>
  </conditionalFormatting>
  <conditionalFormatting sqref="D45:D55">
    <cfRule type="duplicateValues" dxfId="419" priority="3"/>
  </conditionalFormatting>
  <conditionalFormatting sqref="D1:D9">
    <cfRule type="duplicateValues" dxfId="418" priority="2"/>
  </conditionalFormatting>
  <conditionalFormatting sqref="D10">
    <cfRule type="duplicateValues" dxfId="41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75"/>
  <sheetViews>
    <sheetView showGridLines="0" zoomScaleNormal="100" workbookViewId="0">
      <pane ySplit="11" topLeftCell="A54" activePane="bottomLeft" state="frozen"/>
      <selection activeCell="M22" sqref="M22"/>
      <selection pane="bottomLeft" activeCell="M70" sqref="M70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6" style="9" bestFit="1" customWidth="1"/>
    <col min="5" max="5" width="42.42578125" style="5" customWidth="1"/>
    <col min="6" max="6" width="8.7109375" style="10" bestFit="1" customWidth="1"/>
    <col min="7" max="7" width="7.85546875" style="10" bestFit="1" customWidth="1"/>
    <col min="8" max="8" width="6.7109375" style="10" customWidth="1"/>
    <col min="9" max="10" width="7.85546875" style="10" bestFit="1" customWidth="1"/>
    <col min="11" max="11" width="9.7109375" style="10" bestFit="1" customWidth="1"/>
    <col min="12" max="12" width="7.85546875" style="10" bestFit="1" customWidth="1"/>
    <col min="13" max="15" width="6.7109375" style="10" customWidth="1"/>
    <col min="16" max="16" width="6.7109375" style="2" customWidth="1"/>
    <col min="17" max="16384" width="9.140625" style="2"/>
  </cols>
  <sheetData>
    <row r="10" spans="1:19" s="1" customFormat="1" ht="16.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913</v>
      </c>
      <c r="D12" s="23" t="s">
        <v>12</v>
      </c>
      <c r="E12" s="22" t="s">
        <v>857</v>
      </c>
      <c r="F12" s="16">
        <v>656</v>
      </c>
      <c r="G12" s="16">
        <v>139257</v>
      </c>
      <c r="H12" s="16">
        <v>1087</v>
      </c>
      <c r="I12" s="16">
        <v>26086</v>
      </c>
      <c r="J12" s="16">
        <v>41980</v>
      </c>
      <c r="K12" s="16">
        <v>27184</v>
      </c>
      <c r="L12" s="16">
        <v>42896</v>
      </c>
      <c r="M12" s="16">
        <v>6</v>
      </c>
      <c r="N12" s="16">
        <v>391</v>
      </c>
      <c r="O12" s="16">
        <v>2797</v>
      </c>
      <c r="P12" s="24">
        <v>101</v>
      </c>
      <c r="Q12" s="36">
        <f>F72</f>
        <v>2978.2958568371914</v>
      </c>
      <c r="R12" s="37">
        <f>F74</f>
        <v>3722.8698210464891</v>
      </c>
      <c r="S12" s="37">
        <f>F75</f>
        <v>3573.9550282046298</v>
      </c>
    </row>
    <row r="13" spans="1:19" x14ac:dyDescent="0.2">
      <c r="A13" s="21" t="s">
        <v>912</v>
      </c>
      <c r="B13" s="21" t="s">
        <v>912</v>
      </c>
      <c r="C13" s="22" t="s">
        <v>913</v>
      </c>
      <c r="D13" s="23" t="s">
        <v>13</v>
      </c>
      <c r="E13" s="22" t="s">
        <v>857</v>
      </c>
      <c r="F13" s="16">
        <v>546</v>
      </c>
      <c r="G13" s="16">
        <v>147302</v>
      </c>
      <c r="H13" s="16">
        <v>664</v>
      </c>
      <c r="I13" s="16">
        <v>35870</v>
      </c>
      <c r="J13" s="16">
        <v>112028</v>
      </c>
      <c r="K13" s="16">
        <v>33261</v>
      </c>
      <c r="L13" s="16">
        <v>42184</v>
      </c>
      <c r="M13" s="16">
        <v>708</v>
      </c>
      <c r="N13" s="16">
        <v>4344</v>
      </c>
      <c r="O13" s="16">
        <v>15387</v>
      </c>
      <c r="P13" s="24">
        <v>130</v>
      </c>
      <c r="Q13" s="36">
        <f>Q12</f>
        <v>2978.2958568371914</v>
      </c>
      <c r="R13" s="37">
        <f>R12</f>
        <v>3722.8698210464891</v>
      </c>
      <c r="S13" s="37">
        <f>S12</f>
        <v>3573.9550282046298</v>
      </c>
    </row>
    <row r="14" spans="1:19" x14ac:dyDescent="0.2">
      <c r="A14" s="21" t="s">
        <v>912</v>
      </c>
      <c r="B14" s="21" t="s">
        <v>912</v>
      </c>
      <c r="C14" s="22" t="s">
        <v>913</v>
      </c>
      <c r="D14" s="23" t="s">
        <v>14</v>
      </c>
      <c r="E14" s="22" t="s">
        <v>857</v>
      </c>
      <c r="F14" s="16">
        <v>1136</v>
      </c>
      <c r="G14" s="16">
        <v>211633</v>
      </c>
      <c r="H14" s="16">
        <v>1744</v>
      </c>
      <c r="I14" s="16">
        <v>37361</v>
      </c>
      <c r="J14" s="16">
        <v>94277</v>
      </c>
      <c r="K14" s="16">
        <v>40250</v>
      </c>
      <c r="L14" s="16">
        <v>40341</v>
      </c>
      <c r="M14" s="16">
        <v>302</v>
      </c>
      <c r="N14" s="16">
        <v>896</v>
      </c>
      <c r="O14" s="16">
        <v>2776</v>
      </c>
      <c r="P14" s="24">
        <v>108</v>
      </c>
      <c r="Q14" s="36">
        <f t="shared" ref="Q14:S14" si="0">Q13</f>
        <v>2978.2958568371914</v>
      </c>
      <c r="R14" s="37">
        <f t="shared" si="0"/>
        <v>3722.8698210464891</v>
      </c>
      <c r="S14" s="37">
        <f t="shared" si="0"/>
        <v>3573.9550282046298</v>
      </c>
    </row>
    <row r="15" spans="1:19" x14ac:dyDescent="0.2">
      <c r="A15" s="21" t="s">
        <v>912</v>
      </c>
      <c r="B15" s="21" t="s">
        <v>912</v>
      </c>
      <c r="C15" s="22" t="s">
        <v>913</v>
      </c>
      <c r="D15" s="23" t="s">
        <v>15</v>
      </c>
      <c r="E15" s="22" t="s">
        <v>857</v>
      </c>
      <c r="F15" s="16">
        <v>840</v>
      </c>
      <c r="G15" s="16">
        <v>183345</v>
      </c>
      <c r="H15" s="16">
        <v>1122</v>
      </c>
      <c r="I15" s="16">
        <v>41193</v>
      </c>
      <c r="J15" s="16">
        <v>58175</v>
      </c>
      <c r="K15" s="16">
        <v>34336</v>
      </c>
      <c r="L15" s="16">
        <v>36232</v>
      </c>
      <c r="M15" s="16">
        <v>355</v>
      </c>
      <c r="N15" s="16">
        <v>462</v>
      </c>
      <c r="O15" s="16">
        <v>6477</v>
      </c>
      <c r="P15" s="24">
        <v>96</v>
      </c>
      <c r="Q15" s="36">
        <f t="shared" ref="Q15:Q63" si="1">Q14</f>
        <v>2978.2958568371914</v>
      </c>
      <c r="R15" s="37">
        <f t="shared" ref="R15:R63" si="2">R14</f>
        <v>3722.8698210464891</v>
      </c>
      <c r="S15" s="37">
        <f t="shared" ref="S15:S63" si="3">S14</f>
        <v>3573.9550282046298</v>
      </c>
    </row>
    <row r="16" spans="1:19" x14ac:dyDescent="0.2">
      <c r="A16" s="21" t="s">
        <v>912</v>
      </c>
      <c r="B16" s="21" t="s">
        <v>912</v>
      </c>
      <c r="C16" s="22" t="s">
        <v>913</v>
      </c>
      <c r="D16" s="23" t="s">
        <v>16</v>
      </c>
      <c r="E16" s="22" t="s">
        <v>857</v>
      </c>
      <c r="F16" s="16">
        <v>882</v>
      </c>
      <c r="G16" s="16">
        <v>150234</v>
      </c>
      <c r="H16" s="16">
        <v>916</v>
      </c>
      <c r="I16" s="16">
        <v>32497</v>
      </c>
      <c r="J16" s="16">
        <v>72071</v>
      </c>
      <c r="K16" s="16">
        <v>39766</v>
      </c>
      <c r="L16" s="16">
        <v>39057</v>
      </c>
      <c r="M16" s="16">
        <v>13</v>
      </c>
      <c r="N16" s="16">
        <v>278</v>
      </c>
      <c r="O16" s="16">
        <v>2897</v>
      </c>
      <c r="P16" s="24">
        <v>94</v>
      </c>
      <c r="Q16" s="36">
        <f t="shared" si="1"/>
        <v>2978.2958568371914</v>
      </c>
      <c r="R16" s="37">
        <f t="shared" si="2"/>
        <v>3722.8698210464891</v>
      </c>
      <c r="S16" s="37">
        <f t="shared" si="3"/>
        <v>3573.9550282046298</v>
      </c>
    </row>
    <row r="17" spans="1:19" x14ac:dyDescent="0.2">
      <c r="A17" s="21" t="s">
        <v>912</v>
      </c>
      <c r="B17" s="21" t="s">
        <v>912</v>
      </c>
      <c r="C17" s="22" t="s">
        <v>913</v>
      </c>
      <c r="D17" s="23" t="s">
        <v>17</v>
      </c>
      <c r="E17" s="22" t="s">
        <v>857</v>
      </c>
      <c r="F17" s="16">
        <v>789</v>
      </c>
      <c r="G17" s="16">
        <v>110062</v>
      </c>
      <c r="H17" s="16">
        <v>1095</v>
      </c>
      <c r="I17" s="16">
        <v>26678</v>
      </c>
      <c r="J17" s="16">
        <v>53269</v>
      </c>
      <c r="K17" s="16">
        <v>29207</v>
      </c>
      <c r="L17" s="16">
        <v>41617</v>
      </c>
      <c r="M17" s="16">
        <v>193</v>
      </c>
      <c r="N17" s="16">
        <v>1821</v>
      </c>
      <c r="O17" s="16">
        <v>4725</v>
      </c>
      <c r="P17" s="24">
        <v>108</v>
      </c>
      <c r="Q17" s="36">
        <f t="shared" si="1"/>
        <v>2978.2958568371914</v>
      </c>
      <c r="R17" s="37">
        <f t="shared" si="2"/>
        <v>3722.8698210464891</v>
      </c>
      <c r="S17" s="37">
        <f t="shared" si="3"/>
        <v>3573.9550282046298</v>
      </c>
    </row>
    <row r="18" spans="1:19" x14ac:dyDescent="0.2">
      <c r="A18" s="21" t="s">
        <v>912</v>
      </c>
      <c r="B18" s="21" t="s">
        <v>912</v>
      </c>
      <c r="C18" s="22" t="s">
        <v>913</v>
      </c>
      <c r="D18" s="23" t="s">
        <v>18</v>
      </c>
      <c r="E18" s="22" t="s">
        <v>857</v>
      </c>
      <c r="F18" s="16">
        <v>912</v>
      </c>
      <c r="G18" s="16">
        <v>168204</v>
      </c>
      <c r="H18" s="16">
        <v>3605</v>
      </c>
      <c r="I18" s="16">
        <v>42543</v>
      </c>
      <c r="J18" s="16">
        <v>116313</v>
      </c>
      <c r="K18" s="16">
        <v>41189</v>
      </c>
      <c r="L18" s="16">
        <v>49070</v>
      </c>
      <c r="M18" s="16">
        <v>339</v>
      </c>
      <c r="N18" s="16">
        <v>448</v>
      </c>
      <c r="O18" s="16">
        <v>3070</v>
      </c>
      <c r="P18" s="24">
        <v>98</v>
      </c>
      <c r="Q18" s="36">
        <f t="shared" si="1"/>
        <v>2978.2958568371914</v>
      </c>
      <c r="R18" s="37">
        <f t="shared" si="2"/>
        <v>3722.8698210464891</v>
      </c>
      <c r="S18" s="37">
        <f t="shared" si="3"/>
        <v>3573.9550282046298</v>
      </c>
    </row>
    <row r="19" spans="1:19" x14ac:dyDescent="0.2">
      <c r="A19" s="21" t="s">
        <v>912</v>
      </c>
      <c r="B19" s="21" t="s">
        <v>912</v>
      </c>
      <c r="C19" s="22" t="s">
        <v>913</v>
      </c>
      <c r="D19" s="23" t="s">
        <v>19</v>
      </c>
      <c r="E19" s="22" t="s">
        <v>857</v>
      </c>
      <c r="F19" s="16">
        <v>474</v>
      </c>
      <c r="G19" s="16">
        <v>63718</v>
      </c>
      <c r="H19" s="16">
        <v>2442</v>
      </c>
      <c r="I19" s="16">
        <v>36503</v>
      </c>
      <c r="J19" s="16">
        <v>40431</v>
      </c>
      <c r="K19" s="16">
        <v>14665</v>
      </c>
      <c r="L19" s="16">
        <v>17499</v>
      </c>
      <c r="M19" s="16">
        <v>287</v>
      </c>
      <c r="N19" s="16">
        <v>678</v>
      </c>
      <c r="O19" s="16">
        <v>3714</v>
      </c>
      <c r="P19" s="24">
        <v>104</v>
      </c>
      <c r="Q19" s="36">
        <f t="shared" si="1"/>
        <v>2978.2958568371914</v>
      </c>
      <c r="R19" s="37">
        <f t="shared" si="2"/>
        <v>3722.8698210464891</v>
      </c>
      <c r="S19" s="37">
        <f t="shared" si="3"/>
        <v>3573.9550282046298</v>
      </c>
    </row>
    <row r="20" spans="1:19" x14ac:dyDescent="0.2">
      <c r="A20" s="21" t="s">
        <v>912</v>
      </c>
      <c r="B20" s="21" t="s">
        <v>912</v>
      </c>
      <c r="C20" s="22" t="s">
        <v>913</v>
      </c>
      <c r="D20" s="23" t="s">
        <v>20</v>
      </c>
      <c r="E20" s="22" t="s">
        <v>857</v>
      </c>
      <c r="F20" s="16">
        <v>314</v>
      </c>
      <c r="G20" s="16">
        <v>81515</v>
      </c>
      <c r="H20" s="16">
        <v>841</v>
      </c>
      <c r="I20" s="16">
        <v>39623</v>
      </c>
      <c r="J20" s="16">
        <v>94038</v>
      </c>
      <c r="K20" s="16">
        <v>16460</v>
      </c>
      <c r="L20" s="16">
        <v>78666</v>
      </c>
      <c r="M20" s="16">
        <v>643</v>
      </c>
      <c r="N20" s="16">
        <v>3272</v>
      </c>
      <c r="O20" s="16">
        <v>11745</v>
      </c>
      <c r="P20" s="24">
        <v>99</v>
      </c>
      <c r="Q20" s="36">
        <f t="shared" si="1"/>
        <v>2978.2958568371914</v>
      </c>
      <c r="R20" s="37">
        <f t="shared" si="2"/>
        <v>3722.8698210464891</v>
      </c>
      <c r="S20" s="37">
        <f t="shared" si="3"/>
        <v>3573.9550282046298</v>
      </c>
    </row>
    <row r="21" spans="1:19" x14ac:dyDescent="0.2">
      <c r="A21" s="21" t="s">
        <v>912</v>
      </c>
      <c r="B21" s="21" t="s">
        <v>912</v>
      </c>
      <c r="C21" s="22" t="s">
        <v>913</v>
      </c>
      <c r="D21" s="23" t="s">
        <v>21</v>
      </c>
      <c r="E21" s="22" t="s">
        <v>857</v>
      </c>
      <c r="F21" s="16">
        <v>435</v>
      </c>
      <c r="G21" s="16">
        <v>89867</v>
      </c>
      <c r="H21" s="16">
        <v>825</v>
      </c>
      <c r="I21" s="16">
        <v>40853</v>
      </c>
      <c r="J21" s="16">
        <v>52984</v>
      </c>
      <c r="K21" s="16">
        <v>21904</v>
      </c>
      <c r="L21" s="16">
        <v>22524</v>
      </c>
      <c r="M21" s="16">
        <v>321</v>
      </c>
      <c r="N21" s="16">
        <v>2182</v>
      </c>
      <c r="O21" s="16">
        <v>6634</v>
      </c>
      <c r="P21" s="24">
        <v>91</v>
      </c>
      <c r="Q21" s="36">
        <f t="shared" si="1"/>
        <v>2978.2958568371914</v>
      </c>
      <c r="R21" s="37">
        <f t="shared" si="2"/>
        <v>3722.8698210464891</v>
      </c>
      <c r="S21" s="37">
        <f t="shared" si="3"/>
        <v>3573.9550282046298</v>
      </c>
    </row>
    <row r="22" spans="1:19" x14ac:dyDescent="0.2">
      <c r="A22" s="21" t="s">
        <v>912</v>
      </c>
      <c r="B22" s="21" t="s">
        <v>912</v>
      </c>
      <c r="C22" s="22" t="s">
        <v>913</v>
      </c>
      <c r="D22" s="23" t="s">
        <v>22</v>
      </c>
      <c r="E22" s="22" t="s">
        <v>857</v>
      </c>
      <c r="F22" s="16">
        <v>2701</v>
      </c>
      <c r="G22" s="16">
        <v>173303</v>
      </c>
      <c r="H22" s="16">
        <v>1141</v>
      </c>
      <c r="I22" s="16">
        <v>38450</v>
      </c>
      <c r="J22" s="16">
        <v>105806</v>
      </c>
      <c r="K22" s="16">
        <v>49401</v>
      </c>
      <c r="L22" s="16">
        <v>39305</v>
      </c>
      <c r="M22" s="16">
        <v>107</v>
      </c>
      <c r="N22" s="16">
        <v>171</v>
      </c>
      <c r="O22" s="16">
        <v>2867</v>
      </c>
      <c r="P22" s="24">
        <v>79</v>
      </c>
      <c r="Q22" s="36">
        <f t="shared" si="1"/>
        <v>2978.2958568371914</v>
      </c>
      <c r="R22" s="37">
        <f t="shared" si="2"/>
        <v>3722.8698210464891</v>
      </c>
      <c r="S22" s="37">
        <f t="shared" si="3"/>
        <v>3573.9550282046298</v>
      </c>
    </row>
    <row r="23" spans="1:19" x14ac:dyDescent="0.2">
      <c r="A23" s="21" t="s">
        <v>912</v>
      </c>
      <c r="B23" s="21" t="s">
        <v>912</v>
      </c>
      <c r="C23" s="22" t="s">
        <v>913</v>
      </c>
      <c r="D23" s="23" t="s">
        <v>23</v>
      </c>
      <c r="E23" s="22" t="s">
        <v>857</v>
      </c>
      <c r="F23" s="16">
        <v>803</v>
      </c>
      <c r="G23" s="16">
        <v>69536</v>
      </c>
      <c r="H23" s="16">
        <v>827</v>
      </c>
      <c r="I23" s="16">
        <v>33371</v>
      </c>
      <c r="J23" s="16">
        <v>48212</v>
      </c>
      <c r="K23" s="16">
        <v>14178</v>
      </c>
      <c r="L23" s="16">
        <v>37307</v>
      </c>
      <c r="M23" s="16">
        <v>625</v>
      </c>
      <c r="N23" s="16">
        <v>3670</v>
      </c>
      <c r="O23" s="16">
        <v>11022</v>
      </c>
      <c r="P23" s="24">
        <v>82</v>
      </c>
      <c r="Q23" s="36">
        <f t="shared" si="1"/>
        <v>2978.2958568371914</v>
      </c>
      <c r="R23" s="37">
        <f t="shared" si="2"/>
        <v>3722.8698210464891</v>
      </c>
      <c r="S23" s="37">
        <f t="shared" si="3"/>
        <v>3573.9550282046298</v>
      </c>
    </row>
    <row r="24" spans="1:19" x14ac:dyDescent="0.2">
      <c r="A24" s="21" t="s">
        <v>912</v>
      </c>
      <c r="B24" s="21" t="s">
        <v>912</v>
      </c>
      <c r="C24" s="22" t="s">
        <v>913</v>
      </c>
      <c r="D24" s="23" t="s">
        <v>24</v>
      </c>
      <c r="E24" s="22" t="s">
        <v>857</v>
      </c>
      <c r="F24" s="16">
        <v>2254</v>
      </c>
      <c r="G24" s="16">
        <v>166464</v>
      </c>
      <c r="H24" s="16">
        <v>1649</v>
      </c>
      <c r="I24" s="16">
        <v>43417</v>
      </c>
      <c r="J24" s="16">
        <v>82054</v>
      </c>
      <c r="K24" s="16">
        <v>49396</v>
      </c>
      <c r="L24" s="16">
        <v>22245</v>
      </c>
      <c r="M24" s="16">
        <v>700</v>
      </c>
      <c r="N24" s="16">
        <v>585</v>
      </c>
      <c r="O24" s="16">
        <v>4949</v>
      </c>
      <c r="P24" s="24">
        <v>84</v>
      </c>
      <c r="Q24" s="36">
        <f t="shared" si="1"/>
        <v>2978.2958568371914</v>
      </c>
      <c r="R24" s="37">
        <f t="shared" si="2"/>
        <v>3722.8698210464891</v>
      </c>
      <c r="S24" s="37">
        <f t="shared" si="3"/>
        <v>3573.9550282046298</v>
      </c>
    </row>
    <row r="25" spans="1:19" x14ac:dyDescent="0.2">
      <c r="A25" s="21" t="s">
        <v>912</v>
      </c>
      <c r="B25" s="21" t="s">
        <v>912</v>
      </c>
      <c r="C25" s="22" t="s">
        <v>913</v>
      </c>
      <c r="D25" s="23" t="s">
        <v>25</v>
      </c>
      <c r="E25" s="22" t="s">
        <v>857</v>
      </c>
      <c r="F25" s="16">
        <v>635</v>
      </c>
      <c r="G25" s="16">
        <v>61082</v>
      </c>
      <c r="H25" s="16">
        <v>1228</v>
      </c>
      <c r="I25" s="16">
        <v>41252</v>
      </c>
      <c r="J25" s="16">
        <v>75318</v>
      </c>
      <c r="K25" s="16">
        <v>9712</v>
      </c>
      <c r="L25" s="16">
        <v>38362</v>
      </c>
      <c r="M25" s="16">
        <v>592</v>
      </c>
      <c r="N25" s="16">
        <v>2664</v>
      </c>
      <c r="O25" s="16">
        <v>10210</v>
      </c>
      <c r="P25" s="24">
        <v>104</v>
      </c>
      <c r="Q25" s="36">
        <f t="shared" si="1"/>
        <v>2978.2958568371914</v>
      </c>
      <c r="R25" s="37">
        <f t="shared" si="2"/>
        <v>3722.8698210464891</v>
      </c>
      <c r="S25" s="37">
        <f t="shared" si="3"/>
        <v>3573.9550282046298</v>
      </c>
    </row>
    <row r="26" spans="1:19" x14ac:dyDescent="0.2">
      <c r="A26" s="21" t="s">
        <v>912</v>
      </c>
      <c r="B26" s="21" t="s">
        <v>912</v>
      </c>
      <c r="C26" s="22" t="s">
        <v>913</v>
      </c>
      <c r="D26" s="23" t="s">
        <v>26</v>
      </c>
      <c r="E26" s="22" t="s">
        <v>857</v>
      </c>
      <c r="F26" s="16">
        <v>521</v>
      </c>
      <c r="G26" s="16">
        <v>153872</v>
      </c>
      <c r="H26" s="16">
        <v>1156</v>
      </c>
      <c r="I26" s="16">
        <v>42768</v>
      </c>
      <c r="J26" s="16">
        <v>121915</v>
      </c>
      <c r="K26" s="16">
        <v>41704</v>
      </c>
      <c r="L26" s="16">
        <v>43879</v>
      </c>
      <c r="M26" s="16">
        <v>741</v>
      </c>
      <c r="N26" s="16">
        <v>5078</v>
      </c>
      <c r="O26" s="16">
        <v>14985</v>
      </c>
      <c r="P26" s="24">
        <v>106</v>
      </c>
      <c r="Q26" s="36">
        <f t="shared" si="1"/>
        <v>2978.2958568371914</v>
      </c>
      <c r="R26" s="37">
        <f t="shared" si="2"/>
        <v>3722.8698210464891</v>
      </c>
      <c r="S26" s="37">
        <f t="shared" si="3"/>
        <v>3573.9550282046298</v>
      </c>
    </row>
    <row r="27" spans="1:19" x14ac:dyDescent="0.2">
      <c r="A27" s="21" t="s">
        <v>912</v>
      </c>
      <c r="B27" s="21" t="s">
        <v>912</v>
      </c>
      <c r="C27" s="22" t="s">
        <v>913</v>
      </c>
      <c r="D27" s="23" t="s">
        <v>27</v>
      </c>
      <c r="E27" s="22" t="s">
        <v>857</v>
      </c>
      <c r="F27" s="16">
        <v>477</v>
      </c>
      <c r="G27" s="16">
        <v>119999</v>
      </c>
      <c r="H27" s="16">
        <v>931</v>
      </c>
      <c r="I27" s="16">
        <v>35452</v>
      </c>
      <c r="J27" s="16">
        <v>53868</v>
      </c>
      <c r="K27" s="16">
        <v>26688</v>
      </c>
      <c r="L27" s="16">
        <v>16978</v>
      </c>
      <c r="M27" s="16">
        <v>414</v>
      </c>
      <c r="N27" s="16">
        <v>1449</v>
      </c>
      <c r="O27" s="16">
        <v>5883</v>
      </c>
      <c r="P27" s="24">
        <v>96</v>
      </c>
      <c r="Q27" s="36">
        <f t="shared" si="1"/>
        <v>2978.2958568371914</v>
      </c>
      <c r="R27" s="37">
        <f t="shared" si="2"/>
        <v>3722.8698210464891</v>
      </c>
      <c r="S27" s="37">
        <f t="shared" si="3"/>
        <v>3573.9550282046298</v>
      </c>
    </row>
    <row r="28" spans="1:19" x14ac:dyDescent="0.2">
      <c r="A28" s="21" t="s">
        <v>912</v>
      </c>
      <c r="B28" s="21" t="s">
        <v>912</v>
      </c>
      <c r="C28" s="22" t="s">
        <v>913</v>
      </c>
      <c r="D28" s="23" t="s">
        <v>28</v>
      </c>
      <c r="E28" s="22" t="s">
        <v>857</v>
      </c>
      <c r="F28" s="16">
        <v>980</v>
      </c>
      <c r="G28" s="16">
        <v>97279</v>
      </c>
      <c r="H28" s="16">
        <v>1308</v>
      </c>
      <c r="I28" s="16">
        <v>31233</v>
      </c>
      <c r="J28" s="16">
        <v>64165</v>
      </c>
      <c r="K28" s="16">
        <v>25570</v>
      </c>
      <c r="L28" s="16">
        <v>20017</v>
      </c>
      <c r="M28" s="16">
        <v>469</v>
      </c>
      <c r="N28" s="16">
        <v>1970</v>
      </c>
      <c r="O28" s="16">
        <v>6116</v>
      </c>
      <c r="P28" s="24">
        <v>96</v>
      </c>
      <c r="Q28" s="36">
        <f t="shared" si="1"/>
        <v>2978.2958568371914</v>
      </c>
      <c r="R28" s="37">
        <f t="shared" si="2"/>
        <v>3722.8698210464891</v>
      </c>
      <c r="S28" s="37">
        <f t="shared" si="3"/>
        <v>3573.9550282046298</v>
      </c>
    </row>
    <row r="29" spans="1:19" x14ac:dyDescent="0.2">
      <c r="A29" s="21" t="s">
        <v>912</v>
      </c>
      <c r="B29" s="21" t="s">
        <v>912</v>
      </c>
      <c r="C29" s="22" t="s">
        <v>913</v>
      </c>
      <c r="D29" s="23" t="s">
        <v>29</v>
      </c>
      <c r="E29" s="22" t="s">
        <v>857</v>
      </c>
      <c r="F29" s="16">
        <v>773</v>
      </c>
      <c r="G29" s="16">
        <v>86541</v>
      </c>
      <c r="H29" s="16">
        <v>1033</v>
      </c>
      <c r="I29" s="16">
        <v>25370</v>
      </c>
      <c r="J29" s="16">
        <v>52451</v>
      </c>
      <c r="K29" s="16">
        <v>13913</v>
      </c>
      <c r="L29" s="16">
        <v>21702</v>
      </c>
      <c r="M29" s="16">
        <v>380</v>
      </c>
      <c r="N29" s="16">
        <v>1362</v>
      </c>
      <c r="O29" s="16">
        <v>4687</v>
      </c>
      <c r="P29" s="24">
        <v>87</v>
      </c>
      <c r="Q29" s="36">
        <f t="shared" si="1"/>
        <v>2978.2958568371914</v>
      </c>
      <c r="R29" s="37">
        <f t="shared" si="2"/>
        <v>3722.8698210464891</v>
      </c>
      <c r="S29" s="37">
        <f t="shared" si="3"/>
        <v>3573.9550282046298</v>
      </c>
    </row>
    <row r="30" spans="1:19" x14ac:dyDescent="0.2">
      <c r="A30" s="21" t="s">
        <v>912</v>
      </c>
      <c r="B30" s="21" t="s">
        <v>912</v>
      </c>
      <c r="C30" s="22" t="s">
        <v>913</v>
      </c>
      <c r="D30" s="23" t="s">
        <v>30</v>
      </c>
      <c r="E30" s="22" t="s">
        <v>857</v>
      </c>
      <c r="F30" s="16">
        <v>849</v>
      </c>
      <c r="G30" s="16">
        <v>44224</v>
      </c>
      <c r="H30" s="16">
        <v>1499</v>
      </c>
      <c r="I30" s="16">
        <v>35580</v>
      </c>
      <c r="J30" s="16">
        <v>71048</v>
      </c>
      <c r="K30" s="16">
        <v>6330</v>
      </c>
      <c r="L30" s="16">
        <v>24865</v>
      </c>
      <c r="M30" s="16">
        <v>1016</v>
      </c>
      <c r="N30" s="16">
        <v>885</v>
      </c>
      <c r="O30" s="16">
        <v>2900</v>
      </c>
      <c r="P30" s="24">
        <v>108</v>
      </c>
      <c r="Q30" s="36">
        <f t="shared" si="1"/>
        <v>2978.2958568371914</v>
      </c>
      <c r="R30" s="37">
        <f t="shared" si="2"/>
        <v>3722.8698210464891</v>
      </c>
      <c r="S30" s="37">
        <f t="shared" si="3"/>
        <v>3573.9550282046298</v>
      </c>
    </row>
    <row r="31" spans="1:19" x14ac:dyDescent="0.2">
      <c r="A31" s="21" t="s">
        <v>912</v>
      </c>
      <c r="B31" s="21" t="s">
        <v>912</v>
      </c>
      <c r="C31" s="22" t="s">
        <v>913</v>
      </c>
      <c r="D31" s="23" t="s">
        <v>31</v>
      </c>
      <c r="E31" s="22" t="s">
        <v>857</v>
      </c>
      <c r="F31" s="16">
        <v>436</v>
      </c>
      <c r="G31" s="16">
        <v>117614</v>
      </c>
      <c r="H31" s="16">
        <v>1516</v>
      </c>
      <c r="I31" s="16">
        <v>47021</v>
      </c>
      <c r="J31" s="16">
        <v>74864</v>
      </c>
      <c r="K31" s="16">
        <v>22800</v>
      </c>
      <c r="L31" s="16">
        <v>21894</v>
      </c>
      <c r="M31" s="16">
        <v>837</v>
      </c>
      <c r="N31" s="16">
        <v>3468</v>
      </c>
      <c r="O31" s="16">
        <v>12370</v>
      </c>
      <c r="P31" s="24">
        <v>126</v>
      </c>
      <c r="Q31" s="36">
        <f t="shared" si="1"/>
        <v>2978.2958568371914</v>
      </c>
      <c r="R31" s="37">
        <f t="shared" si="2"/>
        <v>3722.8698210464891</v>
      </c>
      <c r="S31" s="37">
        <f t="shared" si="3"/>
        <v>3573.9550282046298</v>
      </c>
    </row>
    <row r="32" spans="1:19" x14ac:dyDescent="0.2">
      <c r="A32" s="21" t="s">
        <v>912</v>
      </c>
      <c r="B32" s="21" t="s">
        <v>912</v>
      </c>
      <c r="C32" s="22" t="s">
        <v>913</v>
      </c>
      <c r="D32" s="23" t="s">
        <v>32</v>
      </c>
      <c r="E32" s="22" t="s">
        <v>857</v>
      </c>
      <c r="F32" s="16">
        <v>633</v>
      </c>
      <c r="G32" s="16">
        <v>130413</v>
      </c>
      <c r="H32" s="16">
        <v>1543</v>
      </c>
      <c r="I32" s="16">
        <v>47213</v>
      </c>
      <c r="J32" s="16">
        <v>75408</v>
      </c>
      <c r="K32" s="16">
        <v>29260</v>
      </c>
      <c r="L32" s="16">
        <v>29815</v>
      </c>
      <c r="M32" s="16">
        <v>369</v>
      </c>
      <c r="N32" s="16">
        <v>569</v>
      </c>
      <c r="O32" s="16">
        <v>9963</v>
      </c>
      <c r="P32" s="24">
        <v>103</v>
      </c>
      <c r="Q32" s="36">
        <f t="shared" si="1"/>
        <v>2978.2958568371914</v>
      </c>
      <c r="R32" s="37">
        <f t="shared" si="2"/>
        <v>3722.8698210464891</v>
      </c>
      <c r="S32" s="37">
        <f t="shared" si="3"/>
        <v>3573.9550282046298</v>
      </c>
    </row>
    <row r="33" spans="1:19" x14ac:dyDescent="0.2">
      <c r="A33" s="21" t="s">
        <v>912</v>
      </c>
      <c r="B33" s="21" t="s">
        <v>912</v>
      </c>
      <c r="C33" s="22" t="s">
        <v>913</v>
      </c>
      <c r="D33" s="23" t="s">
        <v>33</v>
      </c>
      <c r="E33" s="22" t="s">
        <v>857</v>
      </c>
      <c r="F33" s="16">
        <v>579</v>
      </c>
      <c r="G33" s="16">
        <v>88534</v>
      </c>
      <c r="H33" s="16">
        <v>1038</v>
      </c>
      <c r="I33" s="16">
        <v>41677</v>
      </c>
      <c r="J33" s="16">
        <v>95401</v>
      </c>
      <c r="K33" s="16">
        <v>5425</v>
      </c>
      <c r="L33" s="16">
        <v>35134</v>
      </c>
      <c r="M33" s="16">
        <v>304</v>
      </c>
      <c r="N33" s="16">
        <v>685</v>
      </c>
      <c r="O33" s="16">
        <v>6894</v>
      </c>
      <c r="P33" s="24">
        <v>93</v>
      </c>
      <c r="Q33" s="36">
        <f t="shared" si="1"/>
        <v>2978.2958568371914</v>
      </c>
      <c r="R33" s="37">
        <f t="shared" si="2"/>
        <v>3722.8698210464891</v>
      </c>
      <c r="S33" s="37">
        <f t="shared" si="3"/>
        <v>3573.9550282046298</v>
      </c>
    </row>
    <row r="34" spans="1:19" x14ac:dyDescent="0.2">
      <c r="A34" s="21" t="s">
        <v>912</v>
      </c>
      <c r="B34" s="21" t="s">
        <v>912</v>
      </c>
      <c r="C34" s="22" t="s">
        <v>913</v>
      </c>
      <c r="D34" s="23" t="s">
        <v>34</v>
      </c>
      <c r="E34" s="22" t="s">
        <v>857</v>
      </c>
      <c r="F34" s="16">
        <v>447</v>
      </c>
      <c r="G34" s="16">
        <v>153074</v>
      </c>
      <c r="H34" s="16">
        <v>1453</v>
      </c>
      <c r="I34" s="16">
        <v>50278</v>
      </c>
      <c r="J34" s="16">
        <v>73302</v>
      </c>
      <c r="K34" s="16">
        <v>42561</v>
      </c>
      <c r="L34" s="16">
        <v>39405</v>
      </c>
      <c r="M34" s="16">
        <v>175</v>
      </c>
      <c r="N34" s="16">
        <v>265</v>
      </c>
      <c r="O34" s="16">
        <v>5843</v>
      </c>
      <c r="P34" s="24">
        <v>108</v>
      </c>
      <c r="Q34" s="36">
        <f t="shared" si="1"/>
        <v>2978.2958568371914</v>
      </c>
      <c r="R34" s="37">
        <f t="shared" si="2"/>
        <v>3722.8698210464891</v>
      </c>
      <c r="S34" s="37">
        <f t="shared" si="3"/>
        <v>3573.9550282046298</v>
      </c>
    </row>
    <row r="35" spans="1:19" x14ac:dyDescent="0.2">
      <c r="A35" s="21" t="s">
        <v>912</v>
      </c>
      <c r="B35" s="21" t="s">
        <v>912</v>
      </c>
      <c r="C35" s="22" t="s">
        <v>913</v>
      </c>
      <c r="D35" s="23" t="s">
        <v>35</v>
      </c>
      <c r="E35" s="22" t="s">
        <v>857</v>
      </c>
      <c r="F35" s="16">
        <v>1000</v>
      </c>
      <c r="G35" s="16">
        <v>205284</v>
      </c>
      <c r="H35" s="16">
        <v>1285</v>
      </c>
      <c r="I35" s="16">
        <v>37250</v>
      </c>
      <c r="J35" s="16">
        <v>86231</v>
      </c>
      <c r="K35" s="16">
        <v>33929</v>
      </c>
      <c r="L35" s="16">
        <v>41183</v>
      </c>
      <c r="M35" s="16">
        <v>82</v>
      </c>
      <c r="N35" s="16">
        <v>484</v>
      </c>
      <c r="O35" s="16">
        <v>5903</v>
      </c>
      <c r="P35" s="24">
        <v>104</v>
      </c>
      <c r="Q35" s="36">
        <f t="shared" si="1"/>
        <v>2978.2958568371914</v>
      </c>
      <c r="R35" s="37">
        <f t="shared" si="2"/>
        <v>3722.8698210464891</v>
      </c>
      <c r="S35" s="37">
        <f t="shared" si="3"/>
        <v>3573.9550282046298</v>
      </c>
    </row>
    <row r="36" spans="1:19" x14ac:dyDescent="0.2">
      <c r="A36" s="21" t="s">
        <v>912</v>
      </c>
      <c r="B36" s="21" t="s">
        <v>912</v>
      </c>
      <c r="C36" s="22" t="s">
        <v>913</v>
      </c>
      <c r="D36" s="23" t="s">
        <v>36</v>
      </c>
      <c r="E36" s="22" t="s">
        <v>857</v>
      </c>
      <c r="F36" s="16">
        <v>449</v>
      </c>
      <c r="G36" s="16">
        <v>181934</v>
      </c>
      <c r="H36" s="16">
        <v>911</v>
      </c>
      <c r="I36" s="16">
        <v>37841</v>
      </c>
      <c r="J36" s="16">
        <v>56590</v>
      </c>
      <c r="K36" s="16">
        <v>45767</v>
      </c>
      <c r="L36" s="16">
        <v>45595</v>
      </c>
      <c r="M36" s="16">
        <v>54</v>
      </c>
      <c r="N36" s="16">
        <v>369</v>
      </c>
      <c r="O36" s="16">
        <v>5405</v>
      </c>
      <c r="P36" s="24">
        <v>103</v>
      </c>
      <c r="Q36" s="36">
        <f t="shared" si="1"/>
        <v>2978.2958568371914</v>
      </c>
      <c r="R36" s="37">
        <f t="shared" si="2"/>
        <v>3722.8698210464891</v>
      </c>
      <c r="S36" s="37">
        <f t="shared" si="3"/>
        <v>3573.9550282046298</v>
      </c>
    </row>
    <row r="37" spans="1:19" x14ac:dyDescent="0.2">
      <c r="A37" s="21" t="s">
        <v>912</v>
      </c>
      <c r="B37" s="21" t="s">
        <v>912</v>
      </c>
      <c r="C37" s="22" t="s">
        <v>913</v>
      </c>
      <c r="D37" s="23" t="s">
        <v>37</v>
      </c>
      <c r="E37" s="22" t="s">
        <v>857</v>
      </c>
      <c r="F37" s="16">
        <v>1557</v>
      </c>
      <c r="G37" s="16">
        <v>147678</v>
      </c>
      <c r="H37" s="16">
        <v>1689</v>
      </c>
      <c r="I37" s="16">
        <v>55385</v>
      </c>
      <c r="J37" s="16">
        <v>125676</v>
      </c>
      <c r="K37" s="16">
        <v>34044</v>
      </c>
      <c r="L37" s="16">
        <v>37714</v>
      </c>
      <c r="M37" s="16">
        <v>887</v>
      </c>
      <c r="N37" s="16">
        <v>1579</v>
      </c>
      <c r="O37" s="16">
        <v>15499</v>
      </c>
      <c r="P37" s="24">
        <v>111</v>
      </c>
      <c r="Q37" s="36">
        <f t="shared" si="1"/>
        <v>2978.2958568371914</v>
      </c>
      <c r="R37" s="37">
        <f t="shared" si="2"/>
        <v>3722.8698210464891</v>
      </c>
      <c r="S37" s="37">
        <f t="shared" si="3"/>
        <v>3573.9550282046298</v>
      </c>
    </row>
    <row r="38" spans="1:19" x14ac:dyDescent="0.2">
      <c r="A38" s="21" t="s">
        <v>912</v>
      </c>
      <c r="B38" s="21" t="s">
        <v>912</v>
      </c>
      <c r="C38" s="22" t="s">
        <v>913</v>
      </c>
      <c r="D38" s="23" t="s">
        <v>38</v>
      </c>
      <c r="E38" s="22" t="s">
        <v>857</v>
      </c>
      <c r="F38" s="16">
        <v>318</v>
      </c>
      <c r="G38" s="16">
        <v>110866</v>
      </c>
      <c r="H38" s="16">
        <v>997</v>
      </c>
      <c r="I38" s="16">
        <v>32453</v>
      </c>
      <c r="J38" s="16">
        <v>64347</v>
      </c>
      <c r="K38" s="16">
        <v>31458</v>
      </c>
      <c r="L38" s="16">
        <v>36721</v>
      </c>
      <c r="M38" s="16">
        <v>195</v>
      </c>
      <c r="N38" s="16">
        <v>824</v>
      </c>
      <c r="O38" s="16">
        <v>8934</v>
      </c>
      <c r="P38" s="24">
        <v>86</v>
      </c>
      <c r="Q38" s="36">
        <f t="shared" si="1"/>
        <v>2978.2958568371914</v>
      </c>
      <c r="R38" s="37">
        <f t="shared" si="2"/>
        <v>3722.8698210464891</v>
      </c>
      <c r="S38" s="37">
        <f t="shared" si="3"/>
        <v>3573.9550282046298</v>
      </c>
    </row>
    <row r="39" spans="1:19" x14ac:dyDescent="0.2">
      <c r="A39" s="21" t="s">
        <v>912</v>
      </c>
      <c r="B39" s="21" t="s">
        <v>912</v>
      </c>
      <c r="C39" s="22" t="s">
        <v>913</v>
      </c>
      <c r="D39" s="23" t="s">
        <v>39</v>
      </c>
      <c r="E39" s="22" t="s">
        <v>857</v>
      </c>
      <c r="F39" s="16">
        <v>701</v>
      </c>
      <c r="G39" s="16">
        <v>86071</v>
      </c>
      <c r="H39" s="16">
        <v>563</v>
      </c>
      <c r="I39" s="16">
        <v>22224</v>
      </c>
      <c r="J39" s="16">
        <v>48763</v>
      </c>
      <c r="K39" s="16">
        <v>22779</v>
      </c>
      <c r="L39" s="16">
        <v>44909</v>
      </c>
      <c r="M39" s="16">
        <v>119</v>
      </c>
      <c r="N39" s="16">
        <v>642</v>
      </c>
      <c r="O39" s="16">
        <v>10242</v>
      </c>
      <c r="P39" s="24">
        <v>104</v>
      </c>
      <c r="Q39" s="36">
        <f t="shared" si="1"/>
        <v>2978.2958568371914</v>
      </c>
      <c r="R39" s="37">
        <f t="shared" si="2"/>
        <v>3722.8698210464891</v>
      </c>
      <c r="S39" s="37">
        <f t="shared" si="3"/>
        <v>3573.9550282046298</v>
      </c>
    </row>
    <row r="40" spans="1:19" x14ac:dyDescent="0.2">
      <c r="A40" s="21" t="s">
        <v>912</v>
      </c>
      <c r="B40" s="21" t="s">
        <v>912</v>
      </c>
      <c r="C40" s="22" t="s">
        <v>913</v>
      </c>
      <c r="D40" s="23" t="s">
        <v>40</v>
      </c>
      <c r="E40" s="22" t="s">
        <v>857</v>
      </c>
      <c r="F40" s="16">
        <v>987</v>
      </c>
      <c r="G40" s="16">
        <v>164976</v>
      </c>
      <c r="H40" s="16">
        <v>851</v>
      </c>
      <c r="I40" s="16">
        <v>33456</v>
      </c>
      <c r="J40" s="16">
        <v>72355</v>
      </c>
      <c r="K40" s="16">
        <v>33261</v>
      </c>
      <c r="L40" s="16">
        <v>35144</v>
      </c>
      <c r="M40" s="16">
        <v>135</v>
      </c>
      <c r="N40" s="16">
        <v>1684</v>
      </c>
      <c r="O40" s="16">
        <v>12114</v>
      </c>
      <c r="P40" s="24">
        <v>92</v>
      </c>
      <c r="Q40" s="36">
        <f t="shared" si="1"/>
        <v>2978.2958568371914</v>
      </c>
      <c r="R40" s="37">
        <f t="shared" si="2"/>
        <v>3722.8698210464891</v>
      </c>
      <c r="S40" s="37">
        <f t="shared" si="3"/>
        <v>3573.9550282046298</v>
      </c>
    </row>
    <row r="41" spans="1:19" x14ac:dyDescent="0.2">
      <c r="A41" s="21" t="s">
        <v>912</v>
      </c>
      <c r="B41" s="21" t="s">
        <v>912</v>
      </c>
      <c r="C41" s="22" t="s">
        <v>913</v>
      </c>
      <c r="D41" s="23" t="s">
        <v>41</v>
      </c>
      <c r="E41" s="22" t="s">
        <v>857</v>
      </c>
      <c r="F41" s="16">
        <v>221</v>
      </c>
      <c r="G41" s="16">
        <v>68132</v>
      </c>
      <c r="H41" s="16">
        <v>889</v>
      </c>
      <c r="I41" s="16">
        <v>39119</v>
      </c>
      <c r="J41" s="16">
        <v>51382</v>
      </c>
      <c r="K41" s="16">
        <v>2918</v>
      </c>
      <c r="L41" s="16">
        <v>22558</v>
      </c>
      <c r="M41" s="16">
        <v>451</v>
      </c>
      <c r="N41" s="16">
        <v>2848</v>
      </c>
      <c r="O41" s="16">
        <v>6935</v>
      </c>
      <c r="P41" s="24">
        <v>99</v>
      </c>
      <c r="Q41" s="36">
        <f t="shared" si="1"/>
        <v>2978.2958568371914</v>
      </c>
      <c r="R41" s="37">
        <f t="shared" si="2"/>
        <v>3722.8698210464891</v>
      </c>
      <c r="S41" s="37">
        <f t="shared" si="3"/>
        <v>3573.9550282046298</v>
      </c>
    </row>
    <row r="42" spans="1:19" x14ac:dyDescent="0.2">
      <c r="A42" s="21" t="s">
        <v>912</v>
      </c>
      <c r="B42" s="21" t="s">
        <v>912</v>
      </c>
      <c r="C42" s="22" t="s">
        <v>913</v>
      </c>
      <c r="D42" s="23" t="s">
        <v>42</v>
      </c>
      <c r="E42" s="22" t="s">
        <v>857</v>
      </c>
      <c r="F42" s="16">
        <v>642</v>
      </c>
      <c r="G42" s="16">
        <v>150346</v>
      </c>
      <c r="H42" s="16">
        <v>757</v>
      </c>
      <c r="I42" s="16">
        <v>29183</v>
      </c>
      <c r="J42" s="16">
        <v>45240</v>
      </c>
      <c r="K42" s="16">
        <v>28853</v>
      </c>
      <c r="L42" s="16">
        <v>25818</v>
      </c>
      <c r="M42" s="16">
        <v>26</v>
      </c>
      <c r="N42" s="16">
        <v>297</v>
      </c>
      <c r="O42" s="16">
        <v>3961</v>
      </c>
      <c r="P42" s="24">
        <v>108</v>
      </c>
      <c r="Q42" s="36">
        <f t="shared" si="1"/>
        <v>2978.2958568371914</v>
      </c>
      <c r="R42" s="37">
        <f t="shared" si="2"/>
        <v>3722.8698210464891</v>
      </c>
      <c r="S42" s="37">
        <f t="shared" si="3"/>
        <v>3573.9550282046298</v>
      </c>
    </row>
    <row r="43" spans="1:19" x14ac:dyDescent="0.2">
      <c r="A43" s="21" t="s">
        <v>912</v>
      </c>
      <c r="B43" s="21" t="s">
        <v>912</v>
      </c>
      <c r="C43" s="22" t="s">
        <v>913</v>
      </c>
      <c r="D43" s="23" t="s">
        <v>43</v>
      </c>
      <c r="E43" s="22" t="s">
        <v>857</v>
      </c>
      <c r="F43" s="16">
        <v>1877</v>
      </c>
      <c r="G43" s="16">
        <v>125421</v>
      </c>
      <c r="H43" s="16">
        <v>1280</v>
      </c>
      <c r="I43" s="16">
        <v>42722</v>
      </c>
      <c r="J43" s="16">
        <v>99512</v>
      </c>
      <c r="K43" s="16">
        <v>28259</v>
      </c>
      <c r="L43" s="16">
        <v>55494</v>
      </c>
      <c r="M43" s="16">
        <v>799</v>
      </c>
      <c r="N43" s="16">
        <v>3048</v>
      </c>
      <c r="O43" s="16">
        <v>14171</v>
      </c>
      <c r="P43" s="24">
        <v>91</v>
      </c>
      <c r="Q43" s="36">
        <f t="shared" si="1"/>
        <v>2978.2958568371914</v>
      </c>
      <c r="R43" s="37">
        <f t="shared" si="2"/>
        <v>3722.8698210464891</v>
      </c>
      <c r="S43" s="37">
        <f t="shared" si="3"/>
        <v>3573.9550282046298</v>
      </c>
    </row>
    <row r="44" spans="1:19" x14ac:dyDescent="0.2">
      <c r="A44" s="21" t="s">
        <v>912</v>
      </c>
      <c r="B44" s="21" t="s">
        <v>912</v>
      </c>
      <c r="C44" s="22" t="s">
        <v>913</v>
      </c>
      <c r="D44" s="23" t="s">
        <v>44</v>
      </c>
      <c r="E44" s="22" t="s">
        <v>857</v>
      </c>
      <c r="F44" s="16">
        <v>658</v>
      </c>
      <c r="G44" s="16">
        <v>140735</v>
      </c>
      <c r="H44" s="16">
        <v>891</v>
      </c>
      <c r="I44" s="16">
        <v>34042</v>
      </c>
      <c r="J44" s="16">
        <v>49804</v>
      </c>
      <c r="K44" s="16">
        <v>26631</v>
      </c>
      <c r="L44" s="16">
        <v>22037</v>
      </c>
      <c r="M44" s="16">
        <v>171</v>
      </c>
      <c r="N44" s="16">
        <v>1393</v>
      </c>
      <c r="O44" s="16">
        <v>4952</v>
      </c>
      <c r="P44" s="24">
        <v>89</v>
      </c>
      <c r="Q44" s="36">
        <f t="shared" si="1"/>
        <v>2978.2958568371914</v>
      </c>
      <c r="R44" s="37">
        <f t="shared" si="2"/>
        <v>3722.8698210464891</v>
      </c>
      <c r="S44" s="37">
        <f t="shared" si="3"/>
        <v>3573.9550282046298</v>
      </c>
    </row>
    <row r="45" spans="1:19" x14ac:dyDescent="0.2">
      <c r="A45" s="21" t="s">
        <v>912</v>
      </c>
      <c r="B45" s="21" t="s">
        <v>912</v>
      </c>
      <c r="C45" s="22" t="s">
        <v>913</v>
      </c>
      <c r="D45" s="23" t="s">
        <v>45</v>
      </c>
      <c r="E45" s="22" t="s">
        <v>857</v>
      </c>
      <c r="F45" s="16">
        <v>425</v>
      </c>
      <c r="G45" s="16">
        <v>106154</v>
      </c>
      <c r="H45" s="16">
        <v>678</v>
      </c>
      <c r="I45" s="16">
        <v>32806</v>
      </c>
      <c r="J45" s="16">
        <v>54569</v>
      </c>
      <c r="K45" s="16">
        <v>28733</v>
      </c>
      <c r="L45" s="16">
        <v>40140</v>
      </c>
      <c r="M45" s="16">
        <v>134</v>
      </c>
      <c r="N45" s="16">
        <v>1306</v>
      </c>
      <c r="O45" s="16">
        <v>6612</v>
      </c>
      <c r="P45" s="24">
        <v>103</v>
      </c>
      <c r="Q45" s="36">
        <f t="shared" si="1"/>
        <v>2978.2958568371914</v>
      </c>
      <c r="R45" s="37">
        <f t="shared" si="2"/>
        <v>3722.8698210464891</v>
      </c>
      <c r="S45" s="37">
        <f t="shared" si="3"/>
        <v>3573.9550282046298</v>
      </c>
    </row>
    <row r="46" spans="1:19" x14ac:dyDescent="0.2">
      <c r="A46" s="21" t="s">
        <v>912</v>
      </c>
      <c r="B46" s="21" t="s">
        <v>912</v>
      </c>
      <c r="C46" s="22" t="s">
        <v>913</v>
      </c>
      <c r="D46" s="23" t="s">
        <v>46</v>
      </c>
      <c r="E46" s="22" t="s">
        <v>857</v>
      </c>
      <c r="F46" s="16">
        <v>585</v>
      </c>
      <c r="G46" s="16">
        <v>80375</v>
      </c>
      <c r="H46" s="16">
        <v>673</v>
      </c>
      <c r="I46" s="16">
        <v>24624</v>
      </c>
      <c r="J46" s="16">
        <v>70732</v>
      </c>
      <c r="K46" s="16">
        <v>3656</v>
      </c>
      <c r="L46" s="16">
        <v>31495</v>
      </c>
      <c r="M46" s="16">
        <v>339</v>
      </c>
      <c r="N46" s="16">
        <v>1943</v>
      </c>
      <c r="O46" s="16">
        <v>7755</v>
      </c>
      <c r="P46" s="24">
        <v>102</v>
      </c>
      <c r="Q46" s="36">
        <f t="shared" si="1"/>
        <v>2978.2958568371914</v>
      </c>
      <c r="R46" s="37">
        <f t="shared" si="2"/>
        <v>3722.8698210464891</v>
      </c>
      <c r="S46" s="37">
        <f t="shared" si="3"/>
        <v>3573.9550282046298</v>
      </c>
    </row>
    <row r="47" spans="1:19" x14ac:dyDescent="0.2">
      <c r="A47" s="21" t="s">
        <v>912</v>
      </c>
      <c r="B47" s="21" t="s">
        <v>912</v>
      </c>
      <c r="C47" s="22" t="s">
        <v>913</v>
      </c>
      <c r="D47" s="23" t="s">
        <v>47</v>
      </c>
      <c r="E47" s="22" t="s">
        <v>857</v>
      </c>
      <c r="F47" s="16">
        <v>1306</v>
      </c>
      <c r="G47" s="16">
        <v>172244</v>
      </c>
      <c r="H47" s="16">
        <v>1290</v>
      </c>
      <c r="I47" s="16">
        <v>47958</v>
      </c>
      <c r="J47" s="16">
        <v>63535</v>
      </c>
      <c r="K47" s="16">
        <v>25501</v>
      </c>
      <c r="L47" s="16">
        <v>39705</v>
      </c>
      <c r="M47" s="16">
        <v>1326</v>
      </c>
      <c r="N47" s="16">
        <v>3215</v>
      </c>
      <c r="O47" s="16">
        <v>10320</v>
      </c>
      <c r="P47" s="24">
        <v>96</v>
      </c>
      <c r="Q47" s="36">
        <f t="shared" si="1"/>
        <v>2978.2958568371914</v>
      </c>
      <c r="R47" s="37">
        <f t="shared" si="2"/>
        <v>3722.8698210464891</v>
      </c>
      <c r="S47" s="37">
        <f t="shared" si="3"/>
        <v>3573.9550282046298</v>
      </c>
    </row>
    <row r="48" spans="1:19" x14ac:dyDescent="0.2">
      <c r="A48" s="21" t="s">
        <v>912</v>
      </c>
      <c r="B48" s="21" t="s">
        <v>912</v>
      </c>
      <c r="C48" s="22" t="s">
        <v>913</v>
      </c>
      <c r="D48" s="23" t="s">
        <v>48</v>
      </c>
      <c r="E48" s="22" t="s">
        <v>857</v>
      </c>
      <c r="F48" s="16">
        <v>872</v>
      </c>
      <c r="G48" s="16">
        <v>192817</v>
      </c>
      <c r="H48" s="16">
        <v>2088</v>
      </c>
      <c r="I48" s="16">
        <v>55013</v>
      </c>
      <c r="J48" s="16">
        <v>107499</v>
      </c>
      <c r="K48" s="16">
        <v>39385</v>
      </c>
      <c r="L48" s="16">
        <v>41948</v>
      </c>
      <c r="M48" s="16">
        <v>1457</v>
      </c>
      <c r="N48" s="16">
        <v>2694</v>
      </c>
      <c r="O48" s="16">
        <v>12620</v>
      </c>
      <c r="P48" s="24">
        <v>107</v>
      </c>
      <c r="Q48" s="36">
        <f t="shared" si="1"/>
        <v>2978.2958568371914</v>
      </c>
      <c r="R48" s="37">
        <f t="shared" si="2"/>
        <v>3722.8698210464891</v>
      </c>
      <c r="S48" s="37">
        <f t="shared" si="3"/>
        <v>3573.9550282046298</v>
      </c>
    </row>
    <row r="49" spans="1:19" x14ac:dyDescent="0.2">
      <c r="A49" s="21" t="s">
        <v>912</v>
      </c>
      <c r="B49" s="21" t="s">
        <v>912</v>
      </c>
      <c r="C49" s="22" t="s">
        <v>913</v>
      </c>
      <c r="D49" s="23" t="s">
        <v>49</v>
      </c>
      <c r="E49" s="22" t="s">
        <v>857</v>
      </c>
      <c r="F49" s="16">
        <v>1280</v>
      </c>
      <c r="G49" s="16">
        <v>62417</v>
      </c>
      <c r="H49" s="16">
        <v>951</v>
      </c>
      <c r="I49" s="16">
        <v>42789</v>
      </c>
      <c r="J49" s="16">
        <v>89954</v>
      </c>
      <c r="K49" s="16">
        <v>3688</v>
      </c>
      <c r="L49" s="16">
        <v>25059</v>
      </c>
      <c r="M49" s="16">
        <v>531</v>
      </c>
      <c r="N49" s="16">
        <v>2557</v>
      </c>
      <c r="O49" s="16">
        <v>7329</v>
      </c>
      <c r="P49" s="24">
        <v>94</v>
      </c>
      <c r="Q49" s="36">
        <f t="shared" si="1"/>
        <v>2978.2958568371914</v>
      </c>
      <c r="R49" s="37">
        <f t="shared" si="2"/>
        <v>3722.8698210464891</v>
      </c>
      <c r="S49" s="37">
        <f t="shared" si="3"/>
        <v>3573.9550282046298</v>
      </c>
    </row>
    <row r="50" spans="1:19" x14ac:dyDescent="0.2">
      <c r="A50" s="21" t="s">
        <v>912</v>
      </c>
      <c r="B50" s="21" t="s">
        <v>912</v>
      </c>
      <c r="C50" s="22" t="s">
        <v>913</v>
      </c>
      <c r="D50" s="23" t="s">
        <v>50</v>
      </c>
      <c r="E50" s="22" t="s">
        <v>857</v>
      </c>
      <c r="F50" s="16">
        <v>961</v>
      </c>
      <c r="G50" s="16">
        <v>41045</v>
      </c>
      <c r="H50" s="16">
        <v>814</v>
      </c>
      <c r="I50" s="16">
        <v>37182</v>
      </c>
      <c r="J50" s="16">
        <v>69943</v>
      </c>
      <c r="K50" s="16">
        <v>2315</v>
      </c>
      <c r="L50" s="16">
        <v>26212</v>
      </c>
      <c r="M50" s="16">
        <v>283</v>
      </c>
      <c r="N50" s="16">
        <v>2907</v>
      </c>
      <c r="O50" s="16">
        <v>8810</v>
      </c>
      <c r="P50" s="24">
        <v>105</v>
      </c>
      <c r="Q50" s="36">
        <f t="shared" si="1"/>
        <v>2978.2958568371914</v>
      </c>
      <c r="R50" s="37">
        <f t="shared" si="2"/>
        <v>3722.8698210464891</v>
      </c>
      <c r="S50" s="37">
        <f t="shared" si="3"/>
        <v>3573.9550282046298</v>
      </c>
    </row>
    <row r="51" spans="1:19" x14ac:dyDescent="0.2">
      <c r="A51" s="21" t="s">
        <v>912</v>
      </c>
      <c r="B51" s="21" t="s">
        <v>912</v>
      </c>
      <c r="C51" s="22" t="s">
        <v>913</v>
      </c>
      <c r="D51" s="23" t="s">
        <v>51</v>
      </c>
      <c r="E51" s="22" t="s">
        <v>857</v>
      </c>
      <c r="F51" s="16">
        <v>634</v>
      </c>
      <c r="G51" s="16">
        <v>71913</v>
      </c>
      <c r="H51" s="16">
        <v>524</v>
      </c>
      <c r="I51" s="16">
        <v>24415</v>
      </c>
      <c r="J51" s="16">
        <v>49337</v>
      </c>
      <c r="K51" s="16">
        <v>18103</v>
      </c>
      <c r="L51" s="16">
        <v>30284</v>
      </c>
      <c r="M51" s="16">
        <v>222</v>
      </c>
      <c r="N51" s="16">
        <v>1514</v>
      </c>
      <c r="O51" s="16">
        <v>3860</v>
      </c>
      <c r="P51" s="24">
        <v>74</v>
      </c>
      <c r="Q51" s="36">
        <f t="shared" si="1"/>
        <v>2978.2958568371914</v>
      </c>
      <c r="R51" s="37">
        <f t="shared" si="2"/>
        <v>3722.8698210464891</v>
      </c>
      <c r="S51" s="37">
        <f t="shared" si="3"/>
        <v>3573.9550282046298</v>
      </c>
    </row>
    <row r="52" spans="1:19" x14ac:dyDescent="0.2">
      <c r="A52" s="21" t="s">
        <v>912</v>
      </c>
      <c r="B52" s="21" t="s">
        <v>912</v>
      </c>
      <c r="C52" s="22" t="s">
        <v>913</v>
      </c>
      <c r="D52" s="23" t="s">
        <v>52</v>
      </c>
      <c r="E52" s="22" t="s">
        <v>857</v>
      </c>
      <c r="F52" s="16">
        <v>478</v>
      </c>
      <c r="G52" s="16">
        <v>119013</v>
      </c>
      <c r="H52" s="16">
        <v>843</v>
      </c>
      <c r="I52" s="16">
        <v>30328</v>
      </c>
      <c r="J52" s="16">
        <v>67005</v>
      </c>
      <c r="K52" s="16">
        <v>21750</v>
      </c>
      <c r="L52" s="16">
        <v>36463</v>
      </c>
      <c r="M52" s="16">
        <v>316</v>
      </c>
      <c r="N52" s="16">
        <v>3970</v>
      </c>
      <c r="O52" s="16">
        <v>8385</v>
      </c>
      <c r="P52" s="24">
        <v>126</v>
      </c>
      <c r="Q52" s="36">
        <f t="shared" si="1"/>
        <v>2978.2958568371914</v>
      </c>
      <c r="R52" s="37">
        <f t="shared" si="2"/>
        <v>3722.8698210464891</v>
      </c>
      <c r="S52" s="37">
        <f t="shared" si="3"/>
        <v>3573.9550282046298</v>
      </c>
    </row>
    <row r="53" spans="1:19" x14ac:dyDescent="0.2">
      <c r="A53" s="21" t="s">
        <v>912</v>
      </c>
      <c r="B53" s="21" t="s">
        <v>912</v>
      </c>
      <c r="C53" s="22" t="s">
        <v>913</v>
      </c>
      <c r="D53" s="23" t="s">
        <v>53</v>
      </c>
      <c r="E53" s="22" t="s">
        <v>857</v>
      </c>
      <c r="F53" s="16">
        <v>1303</v>
      </c>
      <c r="G53" s="16">
        <v>32950</v>
      </c>
      <c r="H53" s="16">
        <v>691</v>
      </c>
      <c r="I53" s="16">
        <v>27948</v>
      </c>
      <c r="J53" s="16">
        <v>43060</v>
      </c>
      <c r="K53" s="16">
        <v>4663</v>
      </c>
      <c r="L53" s="16">
        <v>16195</v>
      </c>
      <c r="M53" s="16">
        <v>541</v>
      </c>
      <c r="N53" s="16">
        <v>1721</v>
      </c>
      <c r="O53" s="16">
        <v>5121</v>
      </c>
      <c r="P53" s="24">
        <v>96</v>
      </c>
      <c r="Q53" s="36">
        <f t="shared" si="1"/>
        <v>2978.2958568371914</v>
      </c>
      <c r="R53" s="37">
        <f t="shared" si="2"/>
        <v>3722.8698210464891</v>
      </c>
      <c r="S53" s="37">
        <f t="shared" si="3"/>
        <v>3573.9550282046298</v>
      </c>
    </row>
    <row r="54" spans="1:19" x14ac:dyDescent="0.2">
      <c r="A54" s="21" t="s">
        <v>912</v>
      </c>
      <c r="B54" s="21" t="s">
        <v>912</v>
      </c>
      <c r="C54" s="22" t="s">
        <v>913</v>
      </c>
      <c r="D54" s="23" t="s">
        <v>54</v>
      </c>
      <c r="E54" s="22" t="s">
        <v>857</v>
      </c>
      <c r="F54" s="16">
        <v>1180</v>
      </c>
      <c r="G54" s="16">
        <v>26674</v>
      </c>
      <c r="H54" s="16">
        <v>510</v>
      </c>
      <c r="I54" s="16">
        <v>29452</v>
      </c>
      <c r="J54" s="16">
        <v>51717</v>
      </c>
      <c r="K54" s="16">
        <v>1539</v>
      </c>
      <c r="L54" s="16">
        <v>18379</v>
      </c>
      <c r="M54" s="16">
        <v>320</v>
      </c>
      <c r="N54" s="16">
        <v>2927</v>
      </c>
      <c r="O54" s="16">
        <v>5746</v>
      </c>
      <c r="P54" s="24">
        <v>74</v>
      </c>
      <c r="Q54" s="36">
        <f t="shared" si="1"/>
        <v>2978.2958568371914</v>
      </c>
      <c r="R54" s="37">
        <f t="shared" si="2"/>
        <v>3722.8698210464891</v>
      </c>
      <c r="S54" s="37">
        <f t="shared" si="3"/>
        <v>3573.9550282046298</v>
      </c>
    </row>
    <row r="55" spans="1:19" x14ac:dyDescent="0.2">
      <c r="A55" s="21" t="s">
        <v>912</v>
      </c>
      <c r="B55" s="21" t="s">
        <v>912</v>
      </c>
      <c r="C55" s="22" t="s">
        <v>913</v>
      </c>
      <c r="D55" s="23" t="s">
        <v>55</v>
      </c>
      <c r="E55" s="22" t="s">
        <v>857</v>
      </c>
      <c r="F55" s="16">
        <v>618</v>
      </c>
      <c r="G55" s="16">
        <v>72660</v>
      </c>
      <c r="H55" s="16">
        <v>809</v>
      </c>
      <c r="I55" s="16">
        <v>35714</v>
      </c>
      <c r="J55" s="16">
        <v>55923</v>
      </c>
      <c r="K55" s="16">
        <v>15525</v>
      </c>
      <c r="L55" s="16">
        <v>28459</v>
      </c>
      <c r="M55" s="16">
        <v>451</v>
      </c>
      <c r="N55" s="16">
        <v>2421</v>
      </c>
      <c r="O55" s="16">
        <v>6826</v>
      </c>
      <c r="P55" s="24">
        <v>90</v>
      </c>
      <c r="Q55" s="36">
        <f t="shared" si="1"/>
        <v>2978.2958568371914</v>
      </c>
      <c r="R55" s="37">
        <f t="shared" si="2"/>
        <v>3722.8698210464891</v>
      </c>
      <c r="S55" s="37">
        <f t="shared" si="3"/>
        <v>3573.9550282046298</v>
      </c>
    </row>
    <row r="56" spans="1:19" x14ac:dyDescent="0.2">
      <c r="A56" s="21" t="s">
        <v>912</v>
      </c>
      <c r="B56" s="21" t="s">
        <v>912</v>
      </c>
      <c r="C56" s="22" t="s">
        <v>913</v>
      </c>
      <c r="D56" s="23" t="s">
        <v>56</v>
      </c>
      <c r="E56" s="22" t="s">
        <v>857</v>
      </c>
      <c r="F56" s="16">
        <v>202</v>
      </c>
      <c r="G56" s="16">
        <v>32548</v>
      </c>
      <c r="H56" s="16">
        <v>919</v>
      </c>
      <c r="I56" s="16">
        <v>27601</v>
      </c>
      <c r="J56" s="16">
        <v>48728</v>
      </c>
      <c r="K56" s="16">
        <v>2309</v>
      </c>
      <c r="L56" s="16">
        <v>13834</v>
      </c>
      <c r="M56" s="16">
        <v>1072</v>
      </c>
      <c r="N56" s="16">
        <v>2303</v>
      </c>
      <c r="O56" s="16">
        <v>6430</v>
      </c>
      <c r="P56" s="24">
        <v>60</v>
      </c>
      <c r="Q56" s="36">
        <f t="shared" si="1"/>
        <v>2978.2958568371914</v>
      </c>
      <c r="R56" s="37">
        <f t="shared" si="2"/>
        <v>3722.8698210464891</v>
      </c>
      <c r="S56" s="37">
        <f t="shared" si="3"/>
        <v>3573.9550282046298</v>
      </c>
    </row>
    <row r="57" spans="1:19" x14ac:dyDescent="0.2">
      <c r="A57" s="21" t="s">
        <v>912</v>
      </c>
      <c r="B57" s="21" t="s">
        <v>912</v>
      </c>
      <c r="C57" s="22" t="s">
        <v>913</v>
      </c>
      <c r="D57" s="23" t="s">
        <v>57</v>
      </c>
      <c r="E57" s="22" t="s">
        <v>857</v>
      </c>
      <c r="F57" s="16">
        <v>646</v>
      </c>
      <c r="G57" s="16">
        <v>85649</v>
      </c>
      <c r="H57" s="16">
        <v>1417</v>
      </c>
      <c r="I57" s="16">
        <v>43017</v>
      </c>
      <c r="J57" s="16">
        <v>61206</v>
      </c>
      <c r="K57" s="16">
        <v>16869</v>
      </c>
      <c r="L57" s="16">
        <v>34698</v>
      </c>
      <c r="M57" s="16">
        <v>269</v>
      </c>
      <c r="N57" s="16">
        <v>843</v>
      </c>
      <c r="O57" s="16">
        <v>6529</v>
      </c>
      <c r="P57" s="24">
        <v>108</v>
      </c>
      <c r="Q57" s="36">
        <f t="shared" si="1"/>
        <v>2978.2958568371914</v>
      </c>
      <c r="R57" s="37">
        <f t="shared" si="2"/>
        <v>3722.8698210464891</v>
      </c>
      <c r="S57" s="37">
        <f t="shared" si="3"/>
        <v>3573.9550282046298</v>
      </c>
    </row>
    <row r="58" spans="1:19" x14ac:dyDescent="0.2">
      <c r="A58" s="21" t="s">
        <v>912</v>
      </c>
      <c r="B58" s="21" t="s">
        <v>912</v>
      </c>
      <c r="C58" s="22" t="s">
        <v>913</v>
      </c>
      <c r="D58" s="23" t="s">
        <v>58</v>
      </c>
      <c r="E58" s="22" t="s">
        <v>857</v>
      </c>
      <c r="F58" s="16">
        <v>365</v>
      </c>
      <c r="G58" s="16">
        <v>160755</v>
      </c>
      <c r="H58" s="16">
        <v>923</v>
      </c>
      <c r="I58" s="16">
        <v>35595</v>
      </c>
      <c r="J58" s="16">
        <v>75840</v>
      </c>
      <c r="K58" s="16">
        <v>34884</v>
      </c>
      <c r="L58" s="16">
        <v>36296</v>
      </c>
      <c r="M58" s="16">
        <v>640</v>
      </c>
      <c r="N58" s="16">
        <v>2730</v>
      </c>
      <c r="O58" s="16">
        <v>10227</v>
      </c>
      <c r="P58" s="24">
        <v>108</v>
      </c>
      <c r="Q58" s="36">
        <f t="shared" si="1"/>
        <v>2978.2958568371914</v>
      </c>
      <c r="R58" s="37">
        <f t="shared" si="2"/>
        <v>3722.8698210464891</v>
      </c>
      <c r="S58" s="37">
        <f t="shared" si="3"/>
        <v>3573.9550282046298</v>
      </c>
    </row>
    <row r="59" spans="1:19" x14ac:dyDescent="0.2">
      <c r="A59" s="21" t="s">
        <v>912</v>
      </c>
      <c r="B59" s="21" t="s">
        <v>912</v>
      </c>
      <c r="C59" s="22" t="s">
        <v>913</v>
      </c>
      <c r="D59" s="23" t="s">
        <v>59</v>
      </c>
      <c r="E59" s="22" t="s">
        <v>857</v>
      </c>
      <c r="F59" s="16">
        <v>1168</v>
      </c>
      <c r="G59" s="16">
        <v>36174</v>
      </c>
      <c r="H59" s="16">
        <v>1636</v>
      </c>
      <c r="I59" s="16">
        <v>30437</v>
      </c>
      <c r="J59" s="16">
        <v>57736</v>
      </c>
      <c r="K59" s="16">
        <v>3026</v>
      </c>
      <c r="L59" s="16">
        <v>45177</v>
      </c>
      <c r="M59" s="16">
        <v>56</v>
      </c>
      <c r="N59" s="16">
        <v>301</v>
      </c>
      <c r="O59" s="16">
        <v>2920</v>
      </c>
      <c r="P59" s="24">
        <v>96</v>
      </c>
      <c r="Q59" s="36">
        <f t="shared" si="1"/>
        <v>2978.2958568371914</v>
      </c>
      <c r="R59" s="37">
        <f t="shared" si="2"/>
        <v>3722.8698210464891</v>
      </c>
      <c r="S59" s="37">
        <f t="shared" si="3"/>
        <v>3573.9550282046298</v>
      </c>
    </row>
    <row r="60" spans="1:19" x14ac:dyDescent="0.2">
      <c r="A60" s="21" t="s">
        <v>912</v>
      </c>
      <c r="B60" s="21" t="s">
        <v>912</v>
      </c>
      <c r="C60" s="22" t="s">
        <v>913</v>
      </c>
      <c r="D60" s="23" t="s">
        <v>60</v>
      </c>
      <c r="E60" s="22" t="s">
        <v>857</v>
      </c>
      <c r="F60" s="16">
        <v>443</v>
      </c>
      <c r="G60" s="16">
        <v>174544</v>
      </c>
      <c r="H60" s="16">
        <v>1096</v>
      </c>
      <c r="I60" s="16">
        <v>39620</v>
      </c>
      <c r="J60" s="16">
        <v>64245</v>
      </c>
      <c r="K60" s="16">
        <v>37451</v>
      </c>
      <c r="L60" s="16">
        <v>31496</v>
      </c>
      <c r="M60" s="16">
        <v>392</v>
      </c>
      <c r="N60" s="16">
        <v>2780</v>
      </c>
      <c r="O60" s="16">
        <v>6453</v>
      </c>
      <c r="P60" s="24">
        <v>108</v>
      </c>
      <c r="Q60" s="36">
        <f t="shared" si="1"/>
        <v>2978.2958568371914</v>
      </c>
      <c r="R60" s="37">
        <f t="shared" si="2"/>
        <v>3722.8698210464891</v>
      </c>
      <c r="S60" s="37">
        <f t="shared" si="3"/>
        <v>3573.9550282046298</v>
      </c>
    </row>
    <row r="61" spans="1:19" x14ac:dyDescent="0.2">
      <c r="A61" s="21" t="s">
        <v>912</v>
      </c>
      <c r="B61" s="21" t="s">
        <v>912</v>
      </c>
      <c r="C61" s="22" t="s">
        <v>913</v>
      </c>
      <c r="D61" s="23" t="s">
        <v>61</v>
      </c>
      <c r="E61" s="22" t="s">
        <v>857</v>
      </c>
      <c r="F61" s="16">
        <v>272</v>
      </c>
      <c r="G61" s="16">
        <v>234889</v>
      </c>
      <c r="H61" s="16">
        <v>1617</v>
      </c>
      <c r="I61" s="16">
        <v>44097</v>
      </c>
      <c r="J61" s="16">
        <v>85613</v>
      </c>
      <c r="K61" s="16">
        <v>57321</v>
      </c>
      <c r="L61" s="16">
        <v>40036</v>
      </c>
      <c r="M61" s="16">
        <v>85</v>
      </c>
      <c r="N61" s="16">
        <v>1350</v>
      </c>
      <c r="O61" s="16">
        <v>3760</v>
      </c>
      <c r="P61" s="24">
        <v>92</v>
      </c>
      <c r="Q61" s="36">
        <f t="shared" si="1"/>
        <v>2978.2958568371914</v>
      </c>
      <c r="R61" s="37">
        <f t="shared" si="2"/>
        <v>3722.8698210464891</v>
      </c>
      <c r="S61" s="37">
        <f t="shared" si="3"/>
        <v>3573.9550282046298</v>
      </c>
    </row>
    <row r="62" spans="1:19" x14ac:dyDescent="0.2">
      <c r="A62" s="21" t="s">
        <v>912</v>
      </c>
      <c r="B62" s="21" t="s">
        <v>912</v>
      </c>
      <c r="C62" s="22" t="s">
        <v>913</v>
      </c>
      <c r="D62" s="23" t="s">
        <v>62</v>
      </c>
      <c r="E62" s="22" t="s">
        <v>857</v>
      </c>
      <c r="F62" s="16">
        <v>742</v>
      </c>
      <c r="G62" s="16">
        <v>110790</v>
      </c>
      <c r="H62" s="16">
        <v>1001</v>
      </c>
      <c r="I62" s="16">
        <v>23220</v>
      </c>
      <c r="J62" s="16">
        <v>54679</v>
      </c>
      <c r="K62" s="16">
        <v>3677</v>
      </c>
      <c r="L62" s="16">
        <v>40474</v>
      </c>
      <c r="M62" s="16">
        <v>11</v>
      </c>
      <c r="N62" s="16">
        <v>177</v>
      </c>
      <c r="O62" s="16">
        <v>1832</v>
      </c>
      <c r="P62" s="24">
        <v>106</v>
      </c>
      <c r="Q62" s="36">
        <f t="shared" si="1"/>
        <v>2978.2958568371914</v>
      </c>
      <c r="R62" s="37">
        <f t="shared" si="2"/>
        <v>3722.8698210464891</v>
      </c>
      <c r="S62" s="37">
        <f t="shared" si="3"/>
        <v>3573.9550282046298</v>
      </c>
    </row>
    <row r="63" spans="1:19" x14ac:dyDescent="0.2">
      <c r="A63" s="21" t="s">
        <v>912</v>
      </c>
      <c r="B63" s="21" t="s">
        <v>912</v>
      </c>
      <c r="C63" s="22" t="s">
        <v>913</v>
      </c>
      <c r="D63" s="23" t="s">
        <v>63</v>
      </c>
      <c r="E63" s="22" t="s">
        <v>857</v>
      </c>
      <c r="F63" s="16">
        <v>400</v>
      </c>
      <c r="G63" s="16">
        <v>55913</v>
      </c>
      <c r="H63" s="16">
        <v>1176</v>
      </c>
      <c r="I63" s="16">
        <v>33771</v>
      </c>
      <c r="J63" s="16">
        <v>67157</v>
      </c>
      <c r="K63" s="16">
        <v>3228</v>
      </c>
      <c r="L63" s="16">
        <v>25330</v>
      </c>
      <c r="M63" s="16">
        <v>279</v>
      </c>
      <c r="N63" s="16">
        <v>1009</v>
      </c>
      <c r="O63" s="16">
        <v>3496</v>
      </c>
      <c r="P63" s="24">
        <v>108</v>
      </c>
      <c r="Q63" s="36">
        <f t="shared" si="1"/>
        <v>2978.2958568371914</v>
      </c>
      <c r="R63" s="37">
        <f t="shared" si="2"/>
        <v>3722.8698210464891</v>
      </c>
      <c r="S63" s="37">
        <f t="shared" si="3"/>
        <v>3573.9550282046298</v>
      </c>
    </row>
    <row r="64" spans="1:19" x14ac:dyDescent="0.2">
      <c r="A64" s="25"/>
      <c r="B64" s="25"/>
      <c r="C64" s="26"/>
      <c r="D64" s="27"/>
      <c r="E64" s="26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</row>
    <row r="65" spans="5:16" x14ac:dyDescent="0.2">
      <c r="E65" s="35" t="s">
        <v>1036</v>
      </c>
      <c r="F65" s="15">
        <f>SUM(F12:F63)</f>
        <v>41362</v>
      </c>
      <c r="G65" s="15">
        <f t="shared" ref="G65:P65" si="4">SUM(G12:G63)</f>
        <v>6058039</v>
      </c>
      <c r="H65" s="15">
        <f t="shared" si="4"/>
        <v>60432</v>
      </c>
      <c r="I65" s="15">
        <f t="shared" si="4"/>
        <v>1901551</v>
      </c>
      <c r="J65" s="15">
        <f t="shared" si="4"/>
        <v>3667756</v>
      </c>
      <c r="K65" s="15">
        <f t="shared" si="4"/>
        <v>1246682</v>
      </c>
      <c r="L65" s="15">
        <f t="shared" si="4"/>
        <v>1769847</v>
      </c>
      <c r="M65" s="15">
        <f t="shared" si="4"/>
        <v>21539</v>
      </c>
      <c r="N65" s="15">
        <f t="shared" si="4"/>
        <v>89429</v>
      </c>
      <c r="O65" s="15">
        <f t="shared" si="4"/>
        <v>372058</v>
      </c>
      <c r="P65" s="15">
        <f t="shared" si="4"/>
        <v>5141</v>
      </c>
    </row>
    <row r="66" spans="5:16" ht="11.25" customHeight="1" x14ac:dyDescent="0.2">
      <c r="E66" s="35" t="s">
        <v>1035</v>
      </c>
      <c r="F66" s="16">
        <v>3</v>
      </c>
      <c r="G66" s="16">
        <v>1</v>
      </c>
      <c r="H66" s="16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17"/>
    </row>
    <row r="67" spans="5:16" x14ac:dyDescent="0.2">
      <c r="E67" s="35" t="s">
        <v>1038</v>
      </c>
      <c r="F67" s="15">
        <f>F66*F65</f>
        <v>124086</v>
      </c>
      <c r="G67" s="15">
        <f t="shared" ref="G67:O67" si="5">G66*G65</f>
        <v>6058039</v>
      </c>
      <c r="H67" s="15">
        <f t="shared" si="5"/>
        <v>60432</v>
      </c>
      <c r="I67" s="15">
        <f t="shared" si="5"/>
        <v>1901551</v>
      </c>
      <c r="J67" s="15">
        <f t="shared" si="5"/>
        <v>3667756</v>
      </c>
      <c r="K67" s="15">
        <f t="shared" si="5"/>
        <v>1246682</v>
      </c>
      <c r="L67" s="15">
        <f t="shared" si="5"/>
        <v>1769847</v>
      </c>
      <c r="M67" s="15">
        <f t="shared" si="5"/>
        <v>21539</v>
      </c>
      <c r="N67" s="15">
        <f t="shared" si="5"/>
        <v>89429</v>
      </c>
      <c r="O67" s="15">
        <f t="shared" si="5"/>
        <v>372058</v>
      </c>
      <c r="P67" s="17"/>
    </row>
    <row r="69" spans="5:16" x14ac:dyDescent="0.2">
      <c r="E69" s="35" t="s">
        <v>1039</v>
      </c>
      <c r="F69" s="14">
        <f>SUM(F67:O67)</f>
        <v>15311419</v>
      </c>
    </row>
    <row r="70" spans="5:16" x14ac:dyDescent="0.2">
      <c r="E70" s="35" t="s">
        <v>1040</v>
      </c>
      <c r="F70" s="14">
        <f>P65</f>
        <v>5141</v>
      </c>
    </row>
    <row r="72" spans="5:16" x14ac:dyDescent="0.2">
      <c r="E72" s="20" t="s">
        <v>1037</v>
      </c>
      <c r="F72" s="18">
        <f>F69/F70</f>
        <v>2978.2958568371914</v>
      </c>
      <c r="G72" s="19" t="s">
        <v>1041</v>
      </c>
    </row>
    <row r="74" spans="5:16" x14ac:dyDescent="0.2">
      <c r="E74" s="30" t="s">
        <v>1043</v>
      </c>
      <c r="F74" s="31">
        <f>F72*1.25</f>
        <v>3722.8698210464891</v>
      </c>
      <c r="G74" s="32" t="s">
        <v>1041</v>
      </c>
    </row>
    <row r="75" spans="5:16" x14ac:dyDescent="0.2">
      <c r="E75" s="30" t="s">
        <v>1044</v>
      </c>
      <c r="F75" s="33">
        <f>F72*1.2</f>
        <v>3573.9550282046298</v>
      </c>
      <c r="G7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65:D1048576">
    <cfRule type="duplicateValues" dxfId="104" priority="4"/>
  </conditionalFormatting>
  <conditionalFormatting sqref="D12:D64">
    <cfRule type="duplicateValues" dxfId="103" priority="3"/>
  </conditionalFormatting>
  <conditionalFormatting sqref="D1:D9">
    <cfRule type="duplicateValues" dxfId="102" priority="2"/>
  </conditionalFormatting>
  <conditionalFormatting sqref="D10">
    <cfRule type="duplicateValues" dxfId="10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3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50"/>
  <sheetViews>
    <sheetView showGridLines="0" zoomScaleNormal="100" workbookViewId="0">
      <pane ySplit="11" topLeftCell="A30" activePane="bottomLeft" state="frozen"/>
      <selection activeCell="M22" sqref="M22"/>
      <selection pane="bottomLeft" activeCell="N6" sqref="N6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8" style="5" bestFit="1" customWidth="1"/>
    <col min="4" max="4" width="19" style="9" bestFit="1" customWidth="1"/>
    <col min="5" max="5" width="41.7109375" style="5" customWidth="1"/>
    <col min="6" max="6" width="7.5703125" style="10" customWidth="1"/>
    <col min="7" max="7" width="8" style="10" customWidth="1"/>
    <col min="8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914</v>
      </c>
      <c r="D12" s="23" t="s">
        <v>68</v>
      </c>
      <c r="E12" s="22" t="s">
        <v>859</v>
      </c>
      <c r="F12" s="36">
        <v>2801</v>
      </c>
      <c r="G12" s="36">
        <v>38583</v>
      </c>
      <c r="H12" s="36">
        <v>3727</v>
      </c>
      <c r="I12" s="36">
        <v>6296</v>
      </c>
      <c r="J12" s="36">
        <v>35582</v>
      </c>
      <c r="K12" s="36">
        <v>4643</v>
      </c>
      <c r="L12" s="36">
        <v>2624</v>
      </c>
      <c r="M12" s="36">
        <v>16266</v>
      </c>
      <c r="N12" s="36">
        <v>5380</v>
      </c>
      <c r="O12" s="36">
        <v>9075</v>
      </c>
      <c r="P12" s="21">
        <v>84</v>
      </c>
      <c r="Q12" s="36">
        <f>F47</f>
        <v>1720.2236710130392</v>
      </c>
      <c r="R12" s="37">
        <f>F49</f>
        <v>2150.2795887662987</v>
      </c>
      <c r="S12" s="37">
        <f>F50</f>
        <v>2064.2684052156469</v>
      </c>
    </row>
    <row r="13" spans="1:19" x14ac:dyDescent="0.2">
      <c r="A13" s="21" t="s">
        <v>912</v>
      </c>
      <c r="B13" s="21" t="s">
        <v>912</v>
      </c>
      <c r="C13" s="22" t="s">
        <v>914</v>
      </c>
      <c r="D13" s="23" t="s">
        <v>69</v>
      </c>
      <c r="E13" s="22" t="s">
        <v>859</v>
      </c>
      <c r="F13" s="36">
        <v>1549</v>
      </c>
      <c r="G13" s="36">
        <v>44036</v>
      </c>
      <c r="H13" s="36">
        <v>3706</v>
      </c>
      <c r="I13" s="36">
        <v>5132</v>
      </c>
      <c r="J13" s="36">
        <v>23760</v>
      </c>
      <c r="K13" s="36">
        <v>4249</v>
      </c>
      <c r="L13" s="36">
        <v>3624</v>
      </c>
      <c r="M13" s="36">
        <v>12927</v>
      </c>
      <c r="N13" s="36">
        <v>5573</v>
      </c>
      <c r="O13" s="36">
        <v>5547</v>
      </c>
      <c r="P13" s="21">
        <v>75</v>
      </c>
      <c r="Q13" s="36">
        <f>Q12</f>
        <v>1720.2236710130392</v>
      </c>
      <c r="R13" s="37">
        <f>R12</f>
        <v>2150.2795887662987</v>
      </c>
      <c r="S13" s="37">
        <f>S12</f>
        <v>2064.2684052156469</v>
      </c>
    </row>
    <row r="14" spans="1:19" x14ac:dyDescent="0.2">
      <c r="A14" s="21" t="s">
        <v>912</v>
      </c>
      <c r="B14" s="21" t="s">
        <v>912</v>
      </c>
      <c r="C14" s="22" t="s">
        <v>914</v>
      </c>
      <c r="D14" s="23" t="s">
        <v>70</v>
      </c>
      <c r="E14" s="22" t="s">
        <v>859</v>
      </c>
      <c r="F14" s="36">
        <v>3461</v>
      </c>
      <c r="G14" s="36">
        <v>64020</v>
      </c>
      <c r="H14" s="36">
        <v>4101</v>
      </c>
      <c r="I14" s="36">
        <v>6825</v>
      </c>
      <c r="J14" s="36">
        <v>29519</v>
      </c>
      <c r="K14" s="36">
        <v>5811</v>
      </c>
      <c r="L14" s="36">
        <v>13037</v>
      </c>
      <c r="M14" s="36">
        <v>13778</v>
      </c>
      <c r="N14" s="36">
        <v>5296</v>
      </c>
      <c r="O14" s="36">
        <v>6000</v>
      </c>
      <c r="P14" s="21">
        <v>61</v>
      </c>
      <c r="Q14" s="36">
        <f t="shared" ref="Q14:S14" si="0">Q13</f>
        <v>1720.2236710130392</v>
      </c>
      <c r="R14" s="37">
        <f t="shared" si="0"/>
        <v>2150.2795887662987</v>
      </c>
      <c r="S14" s="37">
        <f t="shared" si="0"/>
        <v>2064.2684052156469</v>
      </c>
    </row>
    <row r="15" spans="1:19" x14ac:dyDescent="0.2">
      <c r="A15" s="21" t="s">
        <v>912</v>
      </c>
      <c r="B15" s="21" t="s">
        <v>912</v>
      </c>
      <c r="C15" s="22" t="s">
        <v>914</v>
      </c>
      <c r="D15" s="23" t="s">
        <v>71</v>
      </c>
      <c r="E15" s="22" t="s">
        <v>859</v>
      </c>
      <c r="F15" s="36">
        <v>1986</v>
      </c>
      <c r="G15" s="36">
        <v>60512</v>
      </c>
      <c r="H15" s="36">
        <v>3389</v>
      </c>
      <c r="I15" s="36">
        <v>8360</v>
      </c>
      <c r="J15" s="36">
        <v>20365</v>
      </c>
      <c r="K15" s="36">
        <v>4765</v>
      </c>
      <c r="L15" s="36">
        <v>6028</v>
      </c>
      <c r="M15" s="36">
        <v>16849</v>
      </c>
      <c r="N15" s="36">
        <v>6102</v>
      </c>
      <c r="O15" s="36">
        <v>7175</v>
      </c>
      <c r="P15" s="21">
        <v>74</v>
      </c>
      <c r="Q15" s="36">
        <f t="shared" ref="Q15:Q38" si="1">Q14</f>
        <v>1720.2236710130392</v>
      </c>
      <c r="R15" s="37">
        <f t="shared" ref="R15:R38" si="2">R14</f>
        <v>2150.2795887662987</v>
      </c>
      <c r="S15" s="37">
        <f t="shared" ref="S15:S38" si="3">S14</f>
        <v>2064.2684052156469</v>
      </c>
    </row>
    <row r="16" spans="1:19" x14ac:dyDescent="0.2">
      <c r="A16" s="21" t="s">
        <v>912</v>
      </c>
      <c r="B16" s="21" t="s">
        <v>912</v>
      </c>
      <c r="C16" s="22" t="s">
        <v>914</v>
      </c>
      <c r="D16" s="23" t="s">
        <v>72</v>
      </c>
      <c r="E16" s="22" t="s">
        <v>859</v>
      </c>
      <c r="F16" s="36">
        <v>2132</v>
      </c>
      <c r="G16" s="36">
        <v>55408</v>
      </c>
      <c r="H16" s="36">
        <v>3821</v>
      </c>
      <c r="I16" s="36">
        <v>6574</v>
      </c>
      <c r="J16" s="36">
        <v>18938</v>
      </c>
      <c r="K16" s="36">
        <v>6329</v>
      </c>
      <c r="L16" s="36">
        <v>5439</v>
      </c>
      <c r="M16" s="36">
        <v>16397</v>
      </c>
      <c r="N16" s="36">
        <v>6119</v>
      </c>
      <c r="O16" s="36">
        <v>5455</v>
      </c>
      <c r="P16" s="21">
        <v>56</v>
      </c>
      <c r="Q16" s="36">
        <f t="shared" si="1"/>
        <v>1720.2236710130392</v>
      </c>
      <c r="R16" s="37">
        <f t="shared" si="2"/>
        <v>2150.2795887662987</v>
      </c>
      <c r="S16" s="37">
        <f t="shared" si="3"/>
        <v>2064.2684052156469</v>
      </c>
    </row>
    <row r="17" spans="1:19" x14ac:dyDescent="0.2">
      <c r="A17" s="21" t="s">
        <v>912</v>
      </c>
      <c r="B17" s="21" t="s">
        <v>912</v>
      </c>
      <c r="C17" s="22" t="s">
        <v>914</v>
      </c>
      <c r="D17" s="23" t="s">
        <v>73</v>
      </c>
      <c r="E17" s="22" t="s">
        <v>859</v>
      </c>
      <c r="F17" s="36">
        <v>1538</v>
      </c>
      <c r="G17" s="36">
        <v>36742</v>
      </c>
      <c r="H17" s="36">
        <v>2829</v>
      </c>
      <c r="I17" s="36">
        <v>6258</v>
      </c>
      <c r="J17" s="36">
        <v>23515</v>
      </c>
      <c r="K17" s="36">
        <v>4068</v>
      </c>
      <c r="L17" s="36">
        <v>3512</v>
      </c>
      <c r="M17" s="36">
        <v>11884</v>
      </c>
      <c r="N17" s="36">
        <v>7279</v>
      </c>
      <c r="O17" s="36">
        <v>5988</v>
      </c>
      <c r="P17" s="21">
        <v>67</v>
      </c>
      <c r="Q17" s="36">
        <f t="shared" si="1"/>
        <v>1720.2236710130392</v>
      </c>
      <c r="R17" s="37">
        <f t="shared" si="2"/>
        <v>2150.2795887662987</v>
      </c>
      <c r="S17" s="37">
        <f t="shared" si="3"/>
        <v>2064.2684052156469</v>
      </c>
    </row>
    <row r="18" spans="1:19" x14ac:dyDescent="0.2">
      <c r="A18" s="21" t="s">
        <v>912</v>
      </c>
      <c r="B18" s="21" t="s">
        <v>912</v>
      </c>
      <c r="C18" s="22" t="s">
        <v>914</v>
      </c>
      <c r="D18" s="23" t="s">
        <v>74</v>
      </c>
      <c r="E18" s="22" t="s">
        <v>859</v>
      </c>
      <c r="F18" s="36">
        <v>2010</v>
      </c>
      <c r="G18" s="36">
        <v>55278</v>
      </c>
      <c r="H18" s="36">
        <v>5543</v>
      </c>
      <c r="I18" s="36">
        <v>11662</v>
      </c>
      <c r="J18" s="36">
        <v>38549</v>
      </c>
      <c r="K18" s="36">
        <v>5563</v>
      </c>
      <c r="L18" s="36">
        <v>10670</v>
      </c>
      <c r="M18" s="36">
        <v>22783</v>
      </c>
      <c r="N18" s="36">
        <v>11620</v>
      </c>
      <c r="O18" s="36">
        <v>7100</v>
      </c>
      <c r="P18" s="21">
        <v>63</v>
      </c>
      <c r="Q18" s="36">
        <f t="shared" si="1"/>
        <v>1720.2236710130392</v>
      </c>
      <c r="R18" s="37">
        <f t="shared" si="2"/>
        <v>2150.2795887662987</v>
      </c>
      <c r="S18" s="37">
        <f t="shared" si="3"/>
        <v>2064.2684052156469</v>
      </c>
    </row>
    <row r="19" spans="1:19" x14ac:dyDescent="0.2">
      <c r="A19" s="21" t="s">
        <v>912</v>
      </c>
      <c r="B19" s="21" t="s">
        <v>912</v>
      </c>
      <c r="C19" s="22" t="s">
        <v>914</v>
      </c>
      <c r="D19" s="23" t="s">
        <v>75</v>
      </c>
      <c r="E19" s="22" t="s">
        <v>859</v>
      </c>
      <c r="F19" s="36">
        <v>1709</v>
      </c>
      <c r="G19" s="36">
        <v>55836</v>
      </c>
      <c r="H19" s="36">
        <v>2935</v>
      </c>
      <c r="I19" s="36">
        <v>16488</v>
      </c>
      <c r="J19" s="36">
        <v>24628</v>
      </c>
      <c r="K19" s="36">
        <v>8132</v>
      </c>
      <c r="L19" s="36">
        <v>15812</v>
      </c>
      <c r="M19" s="36">
        <v>9234</v>
      </c>
      <c r="N19" s="36">
        <v>6865</v>
      </c>
      <c r="O19" s="36">
        <v>1555</v>
      </c>
      <c r="P19" s="21">
        <v>83</v>
      </c>
      <c r="Q19" s="36">
        <f t="shared" si="1"/>
        <v>1720.2236710130392</v>
      </c>
      <c r="R19" s="37">
        <f t="shared" si="2"/>
        <v>2150.2795887662987</v>
      </c>
      <c r="S19" s="37">
        <f t="shared" si="3"/>
        <v>2064.2684052156469</v>
      </c>
    </row>
    <row r="20" spans="1:19" x14ac:dyDescent="0.2">
      <c r="A20" s="21" t="s">
        <v>912</v>
      </c>
      <c r="B20" s="21" t="s">
        <v>912</v>
      </c>
      <c r="C20" s="22" t="s">
        <v>914</v>
      </c>
      <c r="D20" s="23" t="s">
        <v>76</v>
      </c>
      <c r="E20" s="22" t="s">
        <v>859</v>
      </c>
      <c r="F20" s="36">
        <v>2352</v>
      </c>
      <c r="G20" s="36">
        <v>64644</v>
      </c>
      <c r="H20" s="36">
        <v>3278</v>
      </c>
      <c r="I20" s="36">
        <v>8043</v>
      </c>
      <c r="J20" s="36">
        <v>25653</v>
      </c>
      <c r="K20" s="36">
        <v>4806</v>
      </c>
      <c r="L20" s="36">
        <v>29593</v>
      </c>
      <c r="M20" s="36">
        <v>14583</v>
      </c>
      <c r="N20" s="36">
        <v>11395</v>
      </c>
      <c r="O20" s="36">
        <v>5004</v>
      </c>
      <c r="P20" s="21">
        <v>72</v>
      </c>
      <c r="Q20" s="36">
        <f t="shared" si="1"/>
        <v>1720.2236710130392</v>
      </c>
      <c r="R20" s="37">
        <f t="shared" si="2"/>
        <v>2150.2795887662987</v>
      </c>
      <c r="S20" s="37">
        <f t="shared" si="3"/>
        <v>2064.2684052156469</v>
      </c>
    </row>
    <row r="21" spans="1:19" x14ac:dyDescent="0.2">
      <c r="A21" s="21" t="s">
        <v>912</v>
      </c>
      <c r="B21" s="21" t="s">
        <v>912</v>
      </c>
      <c r="C21" s="22" t="s">
        <v>914</v>
      </c>
      <c r="D21" s="23" t="s">
        <v>77</v>
      </c>
      <c r="E21" s="22" t="s">
        <v>859</v>
      </c>
      <c r="F21" s="36">
        <v>1373</v>
      </c>
      <c r="G21" s="36">
        <v>41195</v>
      </c>
      <c r="H21" s="36">
        <v>3818</v>
      </c>
      <c r="I21" s="36">
        <v>3394</v>
      </c>
      <c r="J21" s="36">
        <v>21485</v>
      </c>
      <c r="K21" s="36">
        <v>5099</v>
      </c>
      <c r="L21" s="36">
        <v>14193</v>
      </c>
      <c r="M21" s="36">
        <v>18163</v>
      </c>
      <c r="N21" s="36">
        <v>8108</v>
      </c>
      <c r="O21" s="36">
        <v>6166</v>
      </c>
      <c r="P21" s="21">
        <v>84</v>
      </c>
      <c r="Q21" s="36">
        <f t="shared" si="1"/>
        <v>1720.2236710130392</v>
      </c>
      <c r="R21" s="37">
        <f t="shared" si="2"/>
        <v>2150.2795887662987</v>
      </c>
      <c r="S21" s="37">
        <f t="shared" si="3"/>
        <v>2064.2684052156469</v>
      </c>
    </row>
    <row r="22" spans="1:19" x14ac:dyDescent="0.2">
      <c r="A22" s="21" t="s">
        <v>912</v>
      </c>
      <c r="B22" s="21" t="s">
        <v>912</v>
      </c>
      <c r="C22" s="22" t="s">
        <v>914</v>
      </c>
      <c r="D22" s="23" t="s">
        <v>78</v>
      </c>
      <c r="E22" s="22" t="s">
        <v>859</v>
      </c>
      <c r="F22" s="36">
        <v>2464</v>
      </c>
      <c r="G22" s="36">
        <v>43451</v>
      </c>
      <c r="H22" s="36">
        <v>2804</v>
      </c>
      <c r="I22" s="36">
        <v>3969</v>
      </c>
      <c r="J22" s="36">
        <v>13989</v>
      </c>
      <c r="K22" s="36">
        <v>3600</v>
      </c>
      <c r="L22" s="36">
        <v>11584</v>
      </c>
      <c r="M22" s="36">
        <v>10987</v>
      </c>
      <c r="N22" s="36">
        <v>3834</v>
      </c>
      <c r="O22" s="36">
        <v>5411</v>
      </c>
      <c r="P22" s="21">
        <v>72</v>
      </c>
      <c r="Q22" s="36">
        <f t="shared" si="1"/>
        <v>1720.2236710130392</v>
      </c>
      <c r="R22" s="37">
        <f t="shared" si="2"/>
        <v>2150.2795887662987</v>
      </c>
      <c r="S22" s="37">
        <f t="shared" si="3"/>
        <v>2064.2684052156469</v>
      </c>
    </row>
    <row r="23" spans="1:19" x14ac:dyDescent="0.2">
      <c r="A23" s="21" t="s">
        <v>912</v>
      </c>
      <c r="B23" s="21" t="s">
        <v>912</v>
      </c>
      <c r="C23" s="22" t="s">
        <v>914</v>
      </c>
      <c r="D23" s="23" t="s">
        <v>79</v>
      </c>
      <c r="E23" s="22" t="s">
        <v>859</v>
      </c>
      <c r="F23" s="36">
        <v>1531</v>
      </c>
      <c r="G23" s="36">
        <v>38324</v>
      </c>
      <c r="H23" s="36">
        <v>3744</v>
      </c>
      <c r="I23" s="36">
        <v>3475</v>
      </c>
      <c r="J23" s="36">
        <v>19442</v>
      </c>
      <c r="K23" s="36">
        <v>4971</v>
      </c>
      <c r="L23" s="36">
        <v>1233</v>
      </c>
      <c r="M23" s="36">
        <v>10719</v>
      </c>
      <c r="N23" s="36">
        <v>8399</v>
      </c>
      <c r="O23" s="36">
        <v>4623</v>
      </c>
      <c r="P23" s="21">
        <v>84</v>
      </c>
      <c r="Q23" s="36">
        <f t="shared" si="1"/>
        <v>1720.2236710130392</v>
      </c>
      <c r="R23" s="37">
        <f t="shared" si="2"/>
        <v>2150.2795887662987</v>
      </c>
      <c r="S23" s="37">
        <f t="shared" si="3"/>
        <v>2064.2684052156469</v>
      </c>
    </row>
    <row r="24" spans="1:19" x14ac:dyDescent="0.2">
      <c r="A24" s="21" t="s">
        <v>912</v>
      </c>
      <c r="B24" s="21" t="s">
        <v>912</v>
      </c>
      <c r="C24" s="22" t="s">
        <v>914</v>
      </c>
      <c r="D24" s="23" t="s">
        <v>80</v>
      </c>
      <c r="E24" s="22" t="s">
        <v>859</v>
      </c>
      <c r="F24" s="36">
        <v>1970</v>
      </c>
      <c r="G24" s="36">
        <v>42360</v>
      </c>
      <c r="H24" s="36">
        <v>3287</v>
      </c>
      <c r="I24" s="36">
        <v>5161</v>
      </c>
      <c r="J24" s="36">
        <v>18439</v>
      </c>
      <c r="K24" s="36">
        <v>4294</v>
      </c>
      <c r="L24" s="36">
        <v>2538</v>
      </c>
      <c r="M24" s="36">
        <v>9712</v>
      </c>
      <c r="N24" s="36">
        <v>3991</v>
      </c>
      <c r="O24" s="36">
        <v>4333</v>
      </c>
      <c r="P24" s="21">
        <v>66</v>
      </c>
      <c r="Q24" s="36">
        <f t="shared" si="1"/>
        <v>1720.2236710130392</v>
      </c>
      <c r="R24" s="37">
        <f t="shared" si="2"/>
        <v>2150.2795887662987</v>
      </c>
      <c r="S24" s="37">
        <f t="shared" si="3"/>
        <v>2064.2684052156469</v>
      </c>
    </row>
    <row r="25" spans="1:19" x14ac:dyDescent="0.2">
      <c r="A25" s="21" t="s">
        <v>912</v>
      </c>
      <c r="B25" s="21" t="s">
        <v>912</v>
      </c>
      <c r="C25" s="22" t="s">
        <v>914</v>
      </c>
      <c r="D25" s="23" t="s">
        <v>81</v>
      </c>
      <c r="E25" s="22" t="s">
        <v>859</v>
      </c>
      <c r="F25" s="36">
        <v>1497</v>
      </c>
      <c r="G25" s="36">
        <v>51680</v>
      </c>
      <c r="H25" s="36">
        <v>3309</v>
      </c>
      <c r="I25" s="36">
        <v>3793</v>
      </c>
      <c r="J25" s="36">
        <v>19387</v>
      </c>
      <c r="K25" s="36">
        <v>4790</v>
      </c>
      <c r="L25" s="36">
        <v>8359</v>
      </c>
      <c r="M25" s="36">
        <v>10097</v>
      </c>
      <c r="N25" s="36">
        <v>5835</v>
      </c>
      <c r="O25" s="36">
        <v>4871</v>
      </c>
      <c r="P25" s="21">
        <v>72</v>
      </c>
      <c r="Q25" s="36">
        <f t="shared" si="1"/>
        <v>1720.2236710130392</v>
      </c>
      <c r="R25" s="37">
        <f t="shared" si="2"/>
        <v>2150.2795887662987</v>
      </c>
      <c r="S25" s="37">
        <f t="shared" si="3"/>
        <v>2064.2684052156469</v>
      </c>
    </row>
    <row r="26" spans="1:19" x14ac:dyDescent="0.2">
      <c r="A26" s="21" t="s">
        <v>912</v>
      </c>
      <c r="B26" s="21" t="s">
        <v>912</v>
      </c>
      <c r="C26" s="22" t="s">
        <v>914</v>
      </c>
      <c r="D26" s="23" t="s">
        <v>82</v>
      </c>
      <c r="E26" s="22" t="s">
        <v>859</v>
      </c>
      <c r="F26" s="36">
        <v>2685</v>
      </c>
      <c r="G26" s="36">
        <v>43005</v>
      </c>
      <c r="H26" s="36">
        <v>2893</v>
      </c>
      <c r="I26" s="36">
        <v>5571</v>
      </c>
      <c r="J26" s="36">
        <v>14345</v>
      </c>
      <c r="K26" s="36">
        <v>4660</v>
      </c>
      <c r="L26" s="36">
        <v>19470</v>
      </c>
      <c r="M26" s="36">
        <v>10768</v>
      </c>
      <c r="N26" s="36">
        <v>5130</v>
      </c>
      <c r="O26" s="36">
        <v>4164</v>
      </c>
      <c r="P26" s="21">
        <v>78</v>
      </c>
      <c r="Q26" s="36">
        <f t="shared" si="1"/>
        <v>1720.2236710130392</v>
      </c>
      <c r="R26" s="37">
        <f t="shared" si="2"/>
        <v>2150.2795887662987</v>
      </c>
      <c r="S26" s="37">
        <f t="shared" si="3"/>
        <v>2064.2684052156469</v>
      </c>
    </row>
    <row r="27" spans="1:19" x14ac:dyDescent="0.2">
      <c r="A27" s="21" t="s">
        <v>912</v>
      </c>
      <c r="B27" s="21" t="s">
        <v>912</v>
      </c>
      <c r="C27" s="22" t="s">
        <v>914</v>
      </c>
      <c r="D27" s="23" t="s">
        <v>83</v>
      </c>
      <c r="E27" s="22" t="s">
        <v>859</v>
      </c>
      <c r="F27" s="36">
        <v>2024</v>
      </c>
      <c r="G27" s="36">
        <v>44432</v>
      </c>
      <c r="H27" s="36">
        <v>3493</v>
      </c>
      <c r="I27" s="36">
        <v>6978</v>
      </c>
      <c r="J27" s="36">
        <v>25792</v>
      </c>
      <c r="K27" s="36">
        <v>4906</v>
      </c>
      <c r="L27" s="36">
        <v>6981</v>
      </c>
      <c r="M27" s="36">
        <v>13815</v>
      </c>
      <c r="N27" s="36">
        <v>8624</v>
      </c>
      <c r="O27" s="36">
        <v>5501</v>
      </c>
      <c r="P27" s="21">
        <v>69</v>
      </c>
      <c r="Q27" s="36">
        <f t="shared" si="1"/>
        <v>1720.2236710130392</v>
      </c>
      <c r="R27" s="37">
        <f t="shared" si="2"/>
        <v>2150.2795887662987</v>
      </c>
      <c r="S27" s="37">
        <f t="shared" si="3"/>
        <v>2064.2684052156469</v>
      </c>
    </row>
    <row r="28" spans="1:19" x14ac:dyDescent="0.2">
      <c r="A28" s="21" t="s">
        <v>912</v>
      </c>
      <c r="B28" s="21" t="s">
        <v>912</v>
      </c>
      <c r="C28" s="22" t="s">
        <v>914</v>
      </c>
      <c r="D28" s="23" t="s">
        <v>84</v>
      </c>
      <c r="E28" s="22" t="s">
        <v>859</v>
      </c>
      <c r="F28" s="36">
        <v>1869</v>
      </c>
      <c r="G28" s="36">
        <v>38015</v>
      </c>
      <c r="H28" s="36">
        <v>2686</v>
      </c>
      <c r="I28" s="36">
        <v>3486</v>
      </c>
      <c r="J28" s="36">
        <v>15015</v>
      </c>
      <c r="K28" s="36">
        <v>4181</v>
      </c>
      <c r="L28" s="36">
        <v>17946</v>
      </c>
      <c r="M28" s="36">
        <v>10893</v>
      </c>
      <c r="N28" s="36">
        <v>4551</v>
      </c>
      <c r="O28" s="36">
        <v>3944</v>
      </c>
      <c r="P28" s="21">
        <v>84</v>
      </c>
      <c r="Q28" s="36">
        <f t="shared" si="1"/>
        <v>1720.2236710130392</v>
      </c>
      <c r="R28" s="37">
        <f t="shared" si="2"/>
        <v>2150.2795887662987</v>
      </c>
      <c r="S28" s="37">
        <f t="shared" si="3"/>
        <v>2064.2684052156469</v>
      </c>
    </row>
    <row r="29" spans="1:19" x14ac:dyDescent="0.2">
      <c r="A29" s="21" t="s">
        <v>912</v>
      </c>
      <c r="B29" s="21" t="s">
        <v>912</v>
      </c>
      <c r="C29" s="22" t="s">
        <v>914</v>
      </c>
      <c r="D29" s="23" t="s">
        <v>85</v>
      </c>
      <c r="E29" s="22" t="s">
        <v>859</v>
      </c>
      <c r="F29" s="36">
        <v>3316</v>
      </c>
      <c r="G29" s="36">
        <v>55293</v>
      </c>
      <c r="H29" s="36">
        <v>3843</v>
      </c>
      <c r="I29" s="36">
        <v>8845</v>
      </c>
      <c r="J29" s="36">
        <v>31998</v>
      </c>
      <c r="K29" s="36">
        <v>4881</v>
      </c>
      <c r="L29" s="36">
        <v>7963</v>
      </c>
      <c r="M29" s="36">
        <v>15085</v>
      </c>
      <c r="N29" s="36">
        <v>9255</v>
      </c>
      <c r="O29" s="36">
        <v>7571</v>
      </c>
      <c r="P29" s="21">
        <v>60</v>
      </c>
      <c r="Q29" s="36">
        <f t="shared" si="1"/>
        <v>1720.2236710130392</v>
      </c>
      <c r="R29" s="37">
        <f t="shared" si="2"/>
        <v>2150.2795887662987</v>
      </c>
      <c r="S29" s="37">
        <f t="shared" si="3"/>
        <v>2064.2684052156469</v>
      </c>
    </row>
    <row r="30" spans="1:19" x14ac:dyDescent="0.2">
      <c r="A30" s="21" t="s">
        <v>912</v>
      </c>
      <c r="B30" s="21" t="s">
        <v>912</v>
      </c>
      <c r="C30" s="22" t="s">
        <v>914</v>
      </c>
      <c r="D30" s="23" t="s">
        <v>86</v>
      </c>
      <c r="E30" s="22" t="s">
        <v>859</v>
      </c>
      <c r="F30" s="36">
        <v>1133</v>
      </c>
      <c r="G30" s="36">
        <v>36463</v>
      </c>
      <c r="H30" s="36">
        <v>2784</v>
      </c>
      <c r="I30" s="36">
        <v>10061</v>
      </c>
      <c r="J30" s="36">
        <v>25739</v>
      </c>
      <c r="K30" s="36">
        <v>3532</v>
      </c>
      <c r="L30" s="36">
        <v>5050</v>
      </c>
      <c r="M30" s="36">
        <v>11813</v>
      </c>
      <c r="N30" s="36">
        <v>7534</v>
      </c>
      <c r="O30" s="36">
        <v>4758</v>
      </c>
      <c r="P30" s="21">
        <v>65</v>
      </c>
      <c r="Q30" s="36">
        <f t="shared" si="1"/>
        <v>1720.2236710130392</v>
      </c>
      <c r="R30" s="37">
        <f t="shared" si="2"/>
        <v>2150.2795887662987</v>
      </c>
      <c r="S30" s="37">
        <f t="shared" si="3"/>
        <v>2064.2684052156469</v>
      </c>
    </row>
    <row r="31" spans="1:19" x14ac:dyDescent="0.2">
      <c r="A31" s="21" t="s">
        <v>912</v>
      </c>
      <c r="B31" s="21" t="s">
        <v>912</v>
      </c>
      <c r="C31" s="22" t="s">
        <v>914</v>
      </c>
      <c r="D31" s="23" t="s">
        <v>87</v>
      </c>
      <c r="E31" s="22" t="s">
        <v>859</v>
      </c>
      <c r="F31" s="36">
        <v>2074</v>
      </c>
      <c r="G31" s="36">
        <v>52998</v>
      </c>
      <c r="H31" s="36">
        <v>3122</v>
      </c>
      <c r="I31" s="36">
        <v>5346</v>
      </c>
      <c r="J31" s="36">
        <v>18245</v>
      </c>
      <c r="K31" s="36">
        <v>5130</v>
      </c>
      <c r="L31" s="36">
        <v>11616</v>
      </c>
      <c r="M31" s="36">
        <v>14101</v>
      </c>
      <c r="N31" s="36">
        <v>6608</v>
      </c>
      <c r="O31" s="36">
        <v>6622</v>
      </c>
      <c r="P31" s="21">
        <v>84</v>
      </c>
      <c r="Q31" s="36">
        <f t="shared" si="1"/>
        <v>1720.2236710130392</v>
      </c>
      <c r="R31" s="37">
        <f t="shared" si="2"/>
        <v>2150.2795887662987</v>
      </c>
      <c r="S31" s="37">
        <f t="shared" si="3"/>
        <v>2064.2684052156469</v>
      </c>
    </row>
    <row r="32" spans="1:19" x14ac:dyDescent="0.2">
      <c r="A32" s="21" t="s">
        <v>912</v>
      </c>
      <c r="B32" s="21" t="s">
        <v>912</v>
      </c>
      <c r="C32" s="22" t="s">
        <v>914</v>
      </c>
      <c r="D32" s="23" t="s">
        <v>88</v>
      </c>
      <c r="E32" s="22" t="s">
        <v>859</v>
      </c>
      <c r="F32" s="36">
        <v>2986</v>
      </c>
      <c r="G32" s="36">
        <v>75618</v>
      </c>
      <c r="H32" s="36">
        <v>3724</v>
      </c>
      <c r="I32" s="36">
        <v>16111</v>
      </c>
      <c r="J32" s="36">
        <v>35361</v>
      </c>
      <c r="K32" s="36">
        <v>5606</v>
      </c>
      <c r="L32" s="36">
        <v>13437</v>
      </c>
      <c r="M32" s="36">
        <v>18171</v>
      </c>
      <c r="N32" s="36">
        <v>5402</v>
      </c>
      <c r="O32" s="36">
        <v>6494</v>
      </c>
      <c r="P32" s="21">
        <v>78</v>
      </c>
      <c r="Q32" s="36">
        <f t="shared" si="1"/>
        <v>1720.2236710130392</v>
      </c>
      <c r="R32" s="37">
        <f t="shared" si="2"/>
        <v>2150.2795887662987</v>
      </c>
      <c r="S32" s="37">
        <f t="shared" si="3"/>
        <v>2064.2684052156469</v>
      </c>
    </row>
    <row r="33" spans="1:19" x14ac:dyDescent="0.2">
      <c r="A33" s="21" t="s">
        <v>912</v>
      </c>
      <c r="B33" s="21" t="s">
        <v>912</v>
      </c>
      <c r="C33" s="22" t="s">
        <v>914</v>
      </c>
      <c r="D33" s="23" t="s">
        <v>89</v>
      </c>
      <c r="E33" s="22" t="s">
        <v>859</v>
      </c>
      <c r="F33" s="36">
        <v>1805</v>
      </c>
      <c r="G33" s="36">
        <v>63726</v>
      </c>
      <c r="H33" s="36">
        <v>4589</v>
      </c>
      <c r="I33" s="36">
        <v>7450</v>
      </c>
      <c r="J33" s="36">
        <v>26441</v>
      </c>
      <c r="K33" s="36">
        <v>6390</v>
      </c>
      <c r="L33" s="36">
        <v>7368</v>
      </c>
      <c r="M33" s="36">
        <v>18856</v>
      </c>
      <c r="N33" s="36">
        <v>5971</v>
      </c>
      <c r="O33" s="36">
        <v>5765</v>
      </c>
      <c r="P33" s="21">
        <v>79</v>
      </c>
      <c r="Q33" s="36">
        <f t="shared" si="1"/>
        <v>1720.2236710130392</v>
      </c>
      <c r="R33" s="37">
        <f t="shared" si="2"/>
        <v>2150.2795887662987</v>
      </c>
      <c r="S33" s="37">
        <f t="shared" si="3"/>
        <v>2064.2684052156469</v>
      </c>
    </row>
    <row r="34" spans="1:19" x14ac:dyDescent="0.2">
      <c r="A34" s="21" t="s">
        <v>912</v>
      </c>
      <c r="B34" s="21" t="s">
        <v>912</v>
      </c>
      <c r="C34" s="22" t="s">
        <v>914</v>
      </c>
      <c r="D34" s="23" t="s">
        <v>90</v>
      </c>
      <c r="E34" s="22" t="s">
        <v>859</v>
      </c>
      <c r="F34" s="36">
        <v>1179</v>
      </c>
      <c r="G34" s="36">
        <v>34004</v>
      </c>
      <c r="H34" s="36">
        <v>2157</v>
      </c>
      <c r="I34" s="36">
        <v>2904</v>
      </c>
      <c r="J34" s="36">
        <v>14035</v>
      </c>
      <c r="K34" s="36">
        <v>4143</v>
      </c>
      <c r="L34" s="36">
        <v>4223</v>
      </c>
      <c r="M34" s="36">
        <v>9376</v>
      </c>
      <c r="N34" s="36">
        <v>4145</v>
      </c>
      <c r="O34" s="36">
        <v>3594</v>
      </c>
      <c r="P34" s="21">
        <v>84</v>
      </c>
      <c r="Q34" s="36">
        <f t="shared" si="1"/>
        <v>1720.2236710130392</v>
      </c>
      <c r="R34" s="37">
        <f t="shared" si="2"/>
        <v>2150.2795887662987</v>
      </c>
      <c r="S34" s="37">
        <f t="shared" si="3"/>
        <v>2064.2684052156469</v>
      </c>
    </row>
    <row r="35" spans="1:19" x14ac:dyDescent="0.2">
      <c r="A35" s="21" t="s">
        <v>912</v>
      </c>
      <c r="B35" s="21" t="s">
        <v>912</v>
      </c>
      <c r="C35" s="22" t="s">
        <v>914</v>
      </c>
      <c r="D35" s="23" t="s">
        <v>91</v>
      </c>
      <c r="E35" s="22" t="s">
        <v>859</v>
      </c>
      <c r="F35" s="36">
        <v>1644</v>
      </c>
      <c r="G35" s="36">
        <v>40353</v>
      </c>
      <c r="H35" s="36">
        <v>2965</v>
      </c>
      <c r="I35" s="36">
        <v>3988</v>
      </c>
      <c r="J35" s="36">
        <v>17414</v>
      </c>
      <c r="K35" s="36">
        <v>3920</v>
      </c>
      <c r="L35" s="36">
        <v>2165</v>
      </c>
      <c r="M35" s="36">
        <v>8168</v>
      </c>
      <c r="N35" s="36">
        <v>7991</v>
      </c>
      <c r="O35" s="36">
        <v>4339</v>
      </c>
      <c r="P35" s="21">
        <v>82</v>
      </c>
      <c r="Q35" s="36">
        <f t="shared" si="1"/>
        <v>1720.2236710130392</v>
      </c>
      <c r="R35" s="37">
        <f t="shared" si="2"/>
        <v>2150.2795887662987</v>
      </c>
      <c r="S35" s="37">
        <f t="shared" si="3"/>
        <v>2064.2684052156469</v>
      </c>
    </row>
    <row r="36" spans="1:19" x14ac:dyDescent="0.2">
      <c r="A36" s="21" t="s">
        <v>912</v>
      </c>
      <c r="B36" s="21" t="s">
        <v>912</v>
      </c>
      <c r="C36" s="22" t="s">
        <v>914</v>
      </c>
      <c r="D36" s="23" t="s">
        <v>92</v>
      </c>
      <c r="E36" s="22" t="s">
        <v>859</v>
      </c>
      <c r="F36" s="36">
        <v>1433</v>
      </c>
      <c r="G36" s="36">
        <v>37499</v>
      </c>
      <c r="H36" s="36">
        <v>2150</v>
      </c>
      <c r="I36" s="36">
        <v>4714</v>
      </c>
      <c r="J36" s="36">
        <v>14914</v>
      </c>
      <c r="K36" s="36">
        <v>3690</v>
      </c>
      <c r="L36" s="36">
        <v>2575</v>
      </c>
      <c r="M36" s="36">
        <v>10785</v>
      </c>
      <c r="N36" s="36">
        <v>12168</v>
      </c>
      <c r="O36" s="36">
        <v>4942</v>
      </c>
      <c r="P36" s="21">
        <v>68</v>
      </c>
      <c r="Q36" s="36">
        <f t="shared" si="1"/>
        <v>1720.2236710130392</v>
      </c>
      <c r="R36" s="37">
        <f t="shared" si="2"/>
        <v>2150.2795887662987</v>
      </c>
      <c r="S36" s="37">
        <f t="shared" si="3"/>
        <v>2064.2684052156469</v>
      </c>
    </row>
    <row r="37" spans="1:19" x14ac:dyDescent="0.2">
      <c r="A37" s="21" t="s">
        <v>912</v>
      </c>
      <c r="B37" s="21" t="s">
        <v>912</v>
      </c>
      <c r="C37" s="22" t="s">
        <v>914</v>
      </c>
      <c r="D37" s="23" t="s">
        <v>93</v>
      </c>
      <c r="E37" s="22" t="s">
        <v>859</v>
      </c>
      <c r="F37" s="36">
        <v>3779</v>
      </c>
      <c r="G37" s="36">
        <v>45187</v>
      </c>
      <c r="H37" s="36">
        <v>2296</v>
      </c>
      <c r="I37" s="36">
        <v>4517</v>
      </c>
      <c r="J37" s="36">
        <v>15480</v>
      </c>
      <c r="K37" s="36">
        <v>3759</v>
      </c>
      <c r="L37" s="36">
        <v>2766</v>
      </c>
      <c r="M37" s="36">
        <v>15263</v>
      </c>
      <c r="N37" s="36">
        <v>3702</v>
      </c>
      <c r="O37" s="36">
        <v>5091</v>
      </c>
      <c r="P37" s="21">
        <v>84</v>
      </c>
      <c r="Q37" s="36">
        <f t="shared" si="1"/>
        <v>1720.2236710130392</v>
      </c>
      <c r="R37" s="37">
        <f t="shared" si="2"/>
        <v>2150.2795887662987</v>
      </c>
      <c r="S37" s="37">
        <f t="shared" si="3"/>
        <v>2064.2684052156469</v>
      </c>
    </row>
    <row r="38" spans="1:19" x14ac:dyDescent="0.2">
      <c r="A38" s="21" t="s">
        <v>912</v>
      </c>
      <c r="B38" s="21" t="s">
        <v>912</v>
      </c>
      <c r="C38" s="22" t="s">
        <v>914</v>
      </c>
      <c r="D38" s="23" t="s">
        <v>94</v>
      </c>
      <c r="E38" s="22" t="s">
        <v>859</v>
      </c>
      <c r="F38" s="36">
        <v>3306</v>
      </c>
      <c r="G38" s="36">
        <v>43008</v>
      </c>
      <c r="H38" s="36">
        <v>2087</v>
      </c>
      <c r="I38" s="36">
        <v>5632</v>
      </c>
      <c r="J38" s="36">
        <v>18642</v>
      </c>
      <c r="K38" s="36">
        <v>3888</v>
      </c>
      <c r="L38" s="36">
        <v>32063</v>
      </c>
      <c r="M38" s="36">
        <v>9490</v>
      </c>
      <c r="N38" s="36">
        <v>3761</v>
      </c>
      <c r="O38" s="36">
        <v>4489</v>
      </c>
      <c r="P38" s="21">
        <v>66</v>
      </c>
      <c r="Q38" s="36">
        <f t="shared" si="1"/>
        <v>1720.2236710130392</v>
      </c>
      <c r="R38" s="37">
        <f t="shared" si="2"/>
        <v>2150.2795887662987</v>
      </c>
      <c r="S38" s="37">
        <f t="shared" si="3"/>
        <v>2064.2684052156469</v>
      </c>
    </row>
    <row r="40" spans="1:19" x14ac:dyDescent="0.2">
      <c r="E40" s="35" t="s">
        <v>1036</v>
      </c>
      <c r="F40" s="15">
        <f>SUM(F12:F38)</f>
        <v>57606</v>
      </c>
      <c r="G40" s="15">
        <f t="shared" ref="G40:P40" si="4">SUM(G12:G38)</f>
        <v>1301670</v>
      </c>
      <c r="H40" s="15">
        <f t="shared" si="4"/>
        <v>89080</v>
      </c>
      <c r="I40" s="15">
        <f t="shared" si="4"/>
        <v>181033</v>
      </c>
      <c r="J40" s="15">
        <f t="shared" si="4"/>
        <v>606672</v>
      </c>
      <c r="K40" s="15">
        <f t="shared" si="4"/>
        <v>129806</v>
      </c>
      <c r="L40" s="15">
        <f t="shared" si="4"/>
        <v>261869</v>
      </c>
      <c r="M40" s="15">
        <f t="shared" si="4"/>
        <v>360963</v>
      </c>
      <c r="N40" s="15">
        <f t="shared" si="4"/>
        <v>180638</v>
      </c>
      <c r="O40" s="15">
        <f t="shared" si="4"/>
        <v>145577</v>
      </c>
      <c r="P40" s="15">
        <f t="shared" si="4"/>
        <v>1994</v>
      </c>
    </row>
    <row r="41" spans="1:19" ht="11.25" customHeight="1" x14ac:dyDescent="0.2">
      <c r="E41" s="35" t="s">
        <v>1035</v>
      </c>
      <c r="F41" s="16">
        <v>3</v>
      </c>
      <c r="G41" s="16">
        <v>1</v>
      </c>
      <c r="H41" s="16">
        <v>1</v>
      </c>
      <c r="I41" s="16">
        <v>1</v>
      </c>
      <c r="J41" s="16">
        <v>1</v>
      </c>
      <c r="K41" s="16">
        <v>1</v>
      </c>
      <c r="L41" s="16">
        <v>1</v>
      </c>
      <c r="M41" s="16">
        <v>1</v>
      </c>
      <c r="N41" s="16">
        <v>1</v>
      </c>
      <c r="O41" s="16">
        <v>1</v>
      </c>
      <c r="P41" s="17"/>
    </row>
    <row r="42" spans="1:19" x14ac:dyDescent="0.2">
      <c r="E42" s="35" t="s">
        <v>1038</v>
      </c>
      <c r="F42" s="15">
        <f>F41*F40</f>
        <v>172818</v>
      </c>
      <c r="G42" s="15">
        <f t="shared" ref="G42:O42" si="5">G41*G40</f>
        <v>1301670</v>
      </c>
      <c r="H42" s="15">
        <f t="shared" si="5"/>
        <v>89080</v>
      </c>
      <c r="I42" s="15">
        <f t="shared" si="5"/>
        <v>181033</v>
      </c>
      <c r="J42" s="15">
        <f t="shared" si="5"/>
        <v>606672</v>
      </c>
      <c r="K42" s="15">
        <f t="shared" si="5"/>
        <v>129806</v>
      </c>
      <c r="L42" s="15">
        <f t="shared" si="5"/>
        <v>261869</v>
      </c>
      <c r="M42" s="15">
        <f t="shared" si="5"/>
        <v>360963</v>
      </c>
      <c r="N42" s="15">
        <f t="shared" si="5"/>
        <v>180638</v>
      </c>
      <c r="O42" s="15">
        <f t="shared" si="5"/>
        <v>145577</v>
      </c>
      <c r="P42" s="17"/>
    </row>
    <row r="44" spans="1:19" x14ac:dyDescent="0.2">
      <c r="E44" s="35" t="s">
        <v>1039</v>
      </c>
      <c r="F44" s="14">
        <f>SUM(F42:O42)</f>
        <v>3430126</v>
      </c>
    </row>
    <row r="45" spans="1:19" x14ac:dyDescent="0.2">
      <c r="E45" s="35" t="s">
        <v>1040</v>
      </c>
      <c r="F45" s="14">
        <f>P40</f>
        <v>1994</v>
      </c>
    </row>
    <row r="47" spans="1:19" x14ac:dyDescent="0.2">
      <c r="E47" s="20" t="s">
        <v>1037</v>
      </c>
      <c r="F47" s="18">
        <f>F44/F45</f>
        <v>1720.2236710130392</v>
      </c>
      <c r="G47" s="19" t="s">
        <v>1041</v>
      </c>
    </row>
    <row r="49" spans="5:7" x14ac:dyDescent="0.2">
      <c r="E49" s="30" t="s">
        <v>1043</v>
      </c>
      <c r="F49" s="31">
        <f>F47*1.25</f>
        <v>2150.2795887662987</v>
      </c>
      <c r="G49" s="32" t="s">
        <v>1041</v>
      </c>
    </row>
    <row r="50" spans="5:7" x14ac:dyDescent="0.2">
      <c r="E50" s="30" t="s">
        <v>1044</v>
      </c>
      <c r="F50" s="33">
        <f>F47*1.2</f>
        <v>2064.2684052156469</v>
      </c>
      <c r="G5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39 D51:D1048576">
    <cfRule type="duplicateValues" dxfId="100" priority="6"/>
  </conditionalFormatting>
  <conditionalFormatting sqref="D12:D38">
    <cfRule type="duplicateValues" dxfId="99" priority="4"/>
  </conditionalFormatting>
  <conditionalFormatting sqref="D40:D50">
    <cfRule type="duplicateValues" dxfId="98" priority="3"/>
  </conditionalFormatting>
  <conditionalFormatting sqref="D1:D9">
    <cfRule type="duplicateValues" dxfId="97" priority="2"/>
  </conditionalFormatting>
  <conditionalFormatting sqref="D10">
    <cfRule type="duplicateValues" dxfId="9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K20" sqref="K20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14.140625" style="5" bestFit="1" customWidth="1"/>
    <col min="4" max="4" width="15.28515625" style="9" bestFit="1" customWidth="1"/>
    <col min="5" max="5" width="41.71093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924</v>
      </c>
      <c r="D12" s="23" t="s">
        <v>9</v>
      </c>
      <c r="E12" s="22" t="s">
        <v>871</v>
      </c>
      <c r="F12" s="36">
        <v>14241</v>
      </c>
      <c r="G12" s="36">
        <v>259526</v>
      </c>
      <c r="H12" s="36">
        <v>6719</v>
      </c>
      <c r="I12" s="36">
        <v>16071</v>
      </c>
      <c r="J12" s="36">
        <v>81688</v>
      </c>
      <c r="K12" s="36">
        <v>8572</v>
      </c>
      <c r="L12" s="36">
        <v>35880</v>
      </c>
      <c r="M12" s="36">
        <v>37951</v>
      </c>
      <c r="N12" s="36">
        <v>51080</v>
      </c>
      <c r="O12" s="36">
        <v>29091</v>
      </c>
      <c r="P12" s="21">
        <v>235</v>
      </c>
      <c r="Q12" s="36">
        <f>F21</f>
        <v>2422.5574468085106</v>
      </c>
      <c r="R12" s="37">
        <f>F23</f>
        <v>3028.1968085106382</v>
      </c>
      <c r="S12" s="37">
        <f>F24</f>
        <v>2907.0689361702125</v>
      </c>
    </row>
    <row r="14" spans="1:19" x14ac:dyDescent="0.2">
      <c r="E14" s="35" t="s">
        <v>1036</v>
      </c>
      <c r="F14" s="15">
        <f>SUM(F12)</f>
        <v>14241</v>
      </c>
      <c r="G14" s="15">
        <f t="shared" ref="G14:P14" si="0">SUM(G12)</f>
        <v>259526</v>
      </c>
      <c r="H14" s="15">
        <f t="shared" si="0"/>
        <v>6719</v>
      </c>
      <c r="I14" s="15">
        <f t="shared" si="0"/>
        <v>16071</v>
      </c>
      <c r="J14" s="15">
        <f t="shared" si="0"/>
        <v>81688</v>
      </c>
      <c r="K14" s="15">
        <f t="shared" si="0"/>
        <v>8572</v>
      </c>
      <c r="L14" s="15">
        <f t="shared" si="0"/>
        <v>35880</v>
      </c>
      <c r="M14" s="15">
        <f t="shared" si="0"/>
        <v>37951</v>
      </c>
      <c r="N14" s="15">
        <f t="shared" si="0"/>
        <v>51080</v>
      </c>
      <c r="O14" s="15">
        <f t="shared" si="0"/>
        <v>29091</v>
      </c>
      <c r="P14" s="15">
        <f t="shared" si="0"/>
        <v>235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42723</v>
      </c>
      <c r="G16" s="15">
        <f t="shared" ref="G16:O16" si="1">G15*G14</f>
        <v>259526</v>
      </c>
      <c r="H16" s="15">
        <f t="shared" si="1"/>
        <v>6719</v>
      </c>
      <c r="I16" s="15">
        <f t="shared" si="1"/>
        <v>16071</v>
      </c>
      <c r="J16" s="15">
        <f t="shared" si="1"/>
        <v>81688</v>
      </c>
      <c r="K16" s="15">
        <f t="shared" si="1"/>
        <v>8572</v>
      </c>
      <c r="L16" s="15">
        <f t="shared" si="1"/>
        <v>35880</v>
      </c>
      <c r="M16" s="15">
        <f t="shared" si="1"/>
        <v>37951</v>
      </c>
      <c r="N16" s="15">
        <f t="shared" si="1"/>
        <v>51080</v>
      </c>
      <c r="O16" s="15">
        <f t="shared" si="1"/>
        <v>29091</v>
      </c>
      <c r="P16" s="17"/>
    </row>
    <row r="18" spans="5:7" x14ac:dyDescent="0.2">
      <c r="E18" s="35" t="s">
        <v>1039</v>
      </c>
      <c r="F18" s="14">
        <f>SUM(F16:O16)</f>
        <v>569301</v>
      </c>
    </row>
    <row r="19" spans="5:7" x14ac:dyDescent="0.2">
      <c r="E19" s="35" t="s">
        <v>1040</v>
      </c>
      <c r="F19" s="14">
        <f>P14</f>
        <v>235</v>
      </c>
    </row>
    <row r="21" spans="5:7" x14ac:dyDescent="0.2">
      <c r="E21" s="20" t="s">
        <v>1037</v>
      </c>
      <c r="F21" s="18">
        <f>F18/F19</f>
        <v>2422.5574468085106</v>
      </c>
      <c r="G21" s="19" t="s">
        <v>1041</v>
      </c>
    </row>
    <row r="23" spans="5:7" x14ac:dyDescent="0.2">
      <c r="E23" s="30" t="s">
        <v>1043</v>
      </c>
      <c r="F23" s="31">
        <f>F21*1.25</f>
        <v>3028.1968085106382</v>
      </c>
      <c r="G23" s="32" t="s">
        <v>1041</v>
      </c>
    </row>
    <row r="24" spans="5:7" x14ac:dyDescent="0.2">
      <c r="E24" s="30" t="s">
        <v>1044</v>
      </c>
      <c r="F24" s="33">
        <f>F21*1.2</f>
        <v>2907.0689361702125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95" priority="5"/>
  </conditionalFormatting>
  <conditionalFormatting sqref="D12">
    <cfRule type="duplicateValues" dxfId="94" priority="4"/>
  </conditionalFormatting>
  <conditionalFormatting sqref="D14:D24">
    <cfRule type="duplicateValues" dxfId="93" priority="3"/>
  </conditionalFormatting>
  <conditionalFormatting sqref="D1:D9">
    <cfRule type="duplicateValues" dxfId="92" priority="2"/>
  </conditionalFormatting>
  <conditionalFormatting sqref="D10">
    <cfRule type="duplicateValues" dxfId="9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5"/>
  <sheetViews>
    <sheetView showGridLines="0" zoomScaleNormal="100" workbookViewId="0">
      <pane ySplit="11" topLeftCell="A12" activePane="bottomLeft" state="frozen"/>
      <selection activeCell="M22" sqref="M22"/>
      <selection pane="bottomLeft" activeCell="F24" sqref="F24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9.140625" style="5" bestFit="1" customWidth="1"/>
    <col min="4" max="4" width="26.5703125" style="9" bestFit="1" customWidth="1"/>
    <col min="5" max="5" width="42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917</v>
      </c>
      <c r="D12" s="23" t="s">
        <v>124</v>
      </c>
      <c r="E12" s="22" t="s">
        <v>863</v>
      </c>
      <c r="F12" s="36">
        <v>5920</v>
      </c>
      <c r="G12" s="36">
        <v>195600</v>
      </c>
      <c r="H12" s="36">
        <v>10312</v>
      </c>
      <c r="I12" s="36">
        <v>93967</v>
      </c>
      <c r="J12" s="36">
        <v>186461</v>
      </c>
      <c r="K12" s="36">
        <v>24013</v>
      </c>
      <c r="L12" s="36">
        <v>61874</v>
      </c>
      <c r="M12" s="36">
        <v>9961</v>
      </c>
      <c r="N12" s="36">
        <v>21337</v>
      </c>
      <c r="O12" s="36">
        <v>75716</v>
      </c>
      <c r="P12" s="21">
        <v>230</v>
      </c>
      <c r="Q12" s="36">
        <f>F22</f>
        <v>2988.9803921568628</v>
      </c>
      <c r="R12" s="37">
        <f>F24</f>
        <v>3736.2254901960787</v>
      </c>
      <c r="S12" s="37">
        <f>F25</f>
        <v>3586.776470588235</v>
      </c>
    </row>
    <row r="13" spans="1:19" x14ac:dyDescent="0.2">
      <c r="A13" s="21" t="s">
        <v>912</v>
      </c>
      <c r="B13" s="21" t="s">
        <v>912</v>
      </c>
      <c r="C13" s="22" t="s">
        <v>917</v>
      </c>
      <c r="D13" s="23" t="s">
        <v>130</v>
      </c>
      <c r="E13" s="22" t="s">
        <v>863</v>
      </c>
      <c r="F13" s="36">
        <v>229</v>
      </c>
      <c r="G13" s="36">
        <v>19274</v>
      </c>
      <c r="H13" s="36">
        <v>375</v>
      </c>
      <c r="I13" s="36">
        <v>8063</v>
      </c>
      <c r="J13" s="36">
        <v>12854</v>
      </c>
      <c r="K13" s="36">
        <v>3342</v>
      </c>
      <c r="L13" s="36">
        <v>10306</v>
      </c>
      <c r="M13" s="36">
        <v>1527</v>
      </c>
      <c r="N13" s="36">
        <v>2731</v>
      </c>
      <c r="O13" s="36">
        <v>6030</v>
      </c>
      <c r="P13" s="21">
        <v>25</v>
      </c>
      <c r="Q13" s="36">
        <f>Q12</f>
        <v>2988.9803921568628</v>
      </c>
      <c r="R13" s="37">
        <f>R12</f>
        <v>3736.2254901960787</v>
      </c>
      <c r="S13" s="37">
        <f>S12</f>
        <v>3586.776470588235</v>
      </c>
    </row>
    <row r="15" spans="1:19" x14ac:dyDescent="0.2">
      <c r="E15" s="35" t="s">
        <v>1036</v>
      </c>
      <c r="F15" s="15">
        <f>SUM(F12:F13)</f>
        <v>6149</v>
      </c>
      <c r="G15" s="15">
        <f t="shared" ref="G15:P15" si="0">SUM(G12:G13)</f>
        <v>214874</v>
      </c>
      <c r="H15" s="15">
        <f t="shared" si="0"/>
        <v>10687</v>
      </c>
      <c r="I15" s="15">
        <f t="shared" si="0"/>
        <v>102030</v>
      </c>
      <c r="J15" s="15">
        <f t="shared" si="0"/>
        <v>199315</v>
      </c>
      <c r="K15" s="15">
        <f t="shared" si="0"/>
        <v>27355</v>
      </c>
      <c r="L15" s="15">
        <f t="shared" si="0"/>
        <v>72180</v>
      </c>
      <c r="M15" s="15">
        <f t="shared" si="0"/>
        <v>11488</v>
      </c>
      <c r="N15" s="15">
        <f t="shared" si="0"/>
        <v>24068</v>
      </c>
      <c r="O15" s="15">
        <f t="shared" si="0"/>
        <v>81746</v>
      </c>
      <c r="P15" s="15">
        <f t="shared" si="0"/>
        <v>255</v>
      </c>
    </row>
    <row r="16" spans="1:19" ht="11.25" customHeight="1" x14ac:dyDescent="0.2">
      <c r="E16" s="35" t="s">
        <v>1035</v>
      </c>
      <c r="F16" s="16">
        <v>3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7"/>
    </row>
    <row r="17" spans="5:16" x14ac:dyDescent="0.2">
      <c r="E17" s="35" t="s">
        <v>1038</v>
      </c>
      <c r="F17" s="15">
        <f>F16*F15</f>
        <v>18447</v>
      </c>
      <c r="G17" s="15">
        <f t="shared" ref="G17:O17" si="1">G16*G15</f>
        <v>214874</v>
      </c>
      <c r="H17" s="15">
        <f t="shared" si="1"/>
        <v>10687</v>
      </c>
      <c r="I17" s="15">
        <f t="shared" si="1"/>
        <v>102030</v>
      </c>
      <c r="J17" s="15">
        <f t="shared" si="1"/>
        <v>199315</v>
      </c>
      <c r="K17" s="15">
        <f t="shared" si="1"/>
        <v>27355</v>
      </c>
      <c r="L17" s="15">
        <f t="shared" si="1"/>
        <v>72180</v>
      </c>
      <c r="M17" s="15">
        <f t="shared" si="1"/>
        <v>11488</v>
      </c>
      <c r="N17" s="15">
        <f t="shared" si="1"/>
        <v>24068</v>
      </c>
      <c r="O17" s="15">
        <f t="shared" si="1"/>
        <v>81746</v>
      </c>
      <c r="P17" s="17"/>
    </row>
    <row r="19" spans="5:16" x14ac:dyDescent="0.2">
      <c r="E19" s="35" t="s">
        <v>1039</v>
      </c>
      <c r="F19" s="14">
        <f>SUM(F17:O17)</f>
        <v>762190</v>
      </c>
    </row>
    <row r="20" spans="5:16" x14ac:dyDescent="0.2">
      <c r="E20" s="35" t="s">
        <v>1040</v>
      </c>
      <c r="F20" s="14">
        <f>P15</f>
        <v>255</v>
      </c>
    </row>
    <row r="22" spans="5:16" x14ac:dyDescent="0.2">
      <c r="E22" s="20" t="s">
        <v>1037</v>
      </c>
      <c r="F22" s="18">
        <f>F19/F20</f>
        <v>2988.9803921568628</v>
      </c>
      <c r="G22" s="19" t="s">
        <v>1041</v>
      </c>
    </row>
    <row r="24" spans="5:16" x14ac:dyDescent="0.2">
      <c r="E24" s="30" t="s">
        <v>1043</v>
      </c>
      <c r="F24" s="31">
        <f>F22*1.25</f>
        <v>3736.2254901960787</v>
      </c>
      <c r="G24" s="32" t="s">
        <v>1041</v>
      </c>
    </row>
    <row r="25" spans="5:16" x14ac:dyDescent="0.2">
      <c r="E25" s="30" t="s">
        <v>1044</v>
      </c>
      <c r="F25" s="33">
        <f>F22*1.2</f>
        <v>3586.776470588235</v>
      </c>
      <c r="G25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4 D26:D1048576">
    <cfRule type="duplicateValues" dxfId="90" priority="5"/>
  </conditionalFormatting>
  <conditionalFormatting sqref="D12:D13">
    <cfRule type="duplicateValues" dxfId="89" priority="4"/>
  </conditionalFormatting>
  <conditionalFormatting sqref="D15:D25">
    <cfRule type="duplicateValues" dxfId="88" priority="3"/>
  </conditionalFormatting>
  <conditionalFormatting sqref="D1:D9">
    <cfRule type="duplicateValues" dxfId="87" priority="2"/>
  </conditionalFormatting>
  <conditionalFormatting sqref="D10">
    <cfRule type="duplicateValues" dxfId="8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2" fitToHeight="0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I25" sqref="I25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9.85546875" style="5" bestFit="1" customWidth="1"/>
    <col min="4" max="4" width="20.5703125" style="9" bestFit="1" customWidth="1"/>
    <col min="5" max="5" width="41.5703125" style="5" customWidth="1"/>
    <col min="6" max="6" width="7.8554687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916</v>
      </c>
      <c r="D12" s="23" t="s">
        <v>107</v>
      </c>
      <c r="E12" s="22" t="s">
        <v>861</v>
      </c>
      <c r="F12" s="36">
        <v>1583</v>
      </c>
      <c r="G12" s="36">
        <v>49652</v>
      </c>
      <c r="H12" s="36">
        <v>181</v>
      </c>
      <c r="I12" s="36">
        <v>24466</v>
      </c>
      <c r="J12" s="36">
        <v>58371</v>
      </c>
      <c r="K12" s="36">
        <v>8981</v>
      </c>
      <c r="L12" s="36">
        <v>16828</v>
      </c>
      <c r="M12" s="36">
        <v>7719</v>
      </c>
      <c r="N12" s="36">
        <v>8587</v>
      </c>
      <c r="O12" s="36">
        <v>15105</v>
      </c>
      <c r="P12" s="21">
        <v>60</v>
      </c>
      <c r="Q12" s="36">
        <f>F27</f>
        <v>2547.2884615384614</v>
      </c>
      <c r="R12" s="37">
        <f>F29</f>
        <v>3184.1105769230767</v>
      </c>
      <c r="S12" s="37">
        <f>F30</f>
        <v>3056.7461538461534</v>
      </c>
    </row>
    <row r="13" spans="1:19" x14ac:dyDescent="0.2">
      <c r="A13" s="21" t="s">
        <v>912</v>
      </c>
      <c r="B13" s="21" t="s">
        <v>912</v>
      </c>
      <c r="C13" s="22" t="s">
        <v>916</v>
      </c>
      <c r="D13" s="23" t="s">
        <v>108</v>
      </c>
      <c r="E13" s="22" t="s">
        <v>861</v>
      </c>
      <c r="F13" s="36">
        <v>647</v>
      </c>
      <c r="G13" s="36">
        <v>47890</v>
      </c>
      <c r="H13" s="36">
        <v>544</v>
      </c>
      <c r="I13" s="36">
        <v>20956</v>
      </c>
      <c r="J13" s="36">
        <v>32034</v>
      </c>
      <c r="K13" s="36">
        <v>6341</v>
      </c>
      <c r="L13" s="36">
        <v>7574</v>
      </c>
      <c r="M13" s="36">
        <v>4383</v>
      </c>
      <c r="N13" s="36">
        <v>2092</v>
      </c>
      <c r="O13" s="36">
        <v>4697</v>
      </c>
      <c r="P13" s="21">
        <v>74</v>
      </c>
      <c r="Q13" s="36">
        <f>Q12</f>
        <v>2547.2884615384614</v>
      </c>
      <c r="R13" s="37">
        <f>R12</f>
        <v>3184.1105769230767</v>
      </c>
      <c r="S13" s="37">
        <f>S12</f>
        <v>3056.7461538461534</v>
      </c>
    </row>
    <row r="14" spans="1:19" x14ac:dyDescent="0.2">
      <c r="A14" s="21" t="s">
        <v>912</v>
      </c>
      <c r="B14" s="21" t="s">
        <v>912</v>
      </c>
      <c r="C14" s="22" t="s">
        <v>916</v>
      </c>
      <c r="D14" s="23" t="s">
        <v>109</v>
      </c>
      <c r="E14" s="22" t="s">
        <v>861</v>
      </c>
      <c r="F14" s="36">
        <v>911</v>
      </c>
      <c r="G14" s="36">
        <v>64970</v>
      </c>
      <c r="H14" s="36">
        <v>576</v>
      </c>
      <c r="I14" s="36">
        <v>23165</v>
      </c>
      <c r="J14" s="36">
        <v>20580</v>
      </c>
      <c r="K14" s="36">
        <v>10342</v>
      </c>
      <c r="L14" s="36">
        <v>14368</v>
      </c>
      <c r="M14" s="36">
        <v>3434</v>
      </c>
      <c r="N14" s="36">
        <v>1730</v>
      </c>
      <c r="O14" s="36">
        <v>4371</v>
      </c>
      <c r="P14" s="21">
        <v>68</v>
      </c>
      <c r="Q14" s="36">
        <f t="shared" ref="Q14:S14" si="0">Q13</f>
        <v>2547.2884615384614</v>
      </c>
      <c r="R14" s="37">
        <f t="shared" si="0"/>
        <v>3184.1105769230767</v>
      </c>
      <c r="S14" s="37">
        <f t="shared" si="0"/>
        <v>3056.7461538461534</v>
      </c>
    </row>
    <row r="15" spans="1:19" x14ac:dyDescent="0.2">
      <c r="A15" s="21" t="s">
        <v>912</v>
      </c>
      <c r="B15" s="21" t="s">
        <v>912</v>
      </c>
      <c r="C15" s="22" t="s">
        <v>916</v>
      </c>
      <c r="D15" s="23" t="s">
        <v>110</v>
      </c>
      <c r="E15" s="22" t="s">
        <v>861</v>
      </c>
      <c r="F15" s="36">
        <v>1152</v>
      </c>
      <c r="G15" s="36">
        <v>38390</v>
      </c>
      <c r="H15" s="36">
        <v>365</v>
      </c>
      <c r="I15" s="36">
        <v>17636</v>
      </c>
      <c r="J15" s="36">
        <v>32632</v>
      </c>
      <c r="K15" s="36">
        <v>5464</v>
      </c>
      <c r="L15" s="36">
        <v>9076</v>
      </c>
      <c r="M15" s="36">
        <v>5813</v>
      </c>
      <c r="N15" s="36">
        <v>2835</v>
      </c>
      <c r="O15" s="36">
        <v>6470</v>
      </c>
      <c r="P15" s="21">
        <v>69</v>
      </c>
      <c r="Q15" s="36">
        <f t="shared" ref="Q15:Q18" si="1">Q14</f>
        <v>2547.2884615384614</v>
      </c>
      <c r="R15" s="37">
        <f t="shared" ref="R15:R18" si="2">R14</f>
        <v>3184.1105769230767</v>
      </c>
      <c r="S15" s="37">
        <f t="shared" ref="S15:S18" si="3">S14</f>
        <v>3056.7461538461534</v>
      </c>
    </row>
    <row r="16" spans="1:19" x14ac:dyDescent="0.2">
      <c r="A16" s="21" t="s">
        <v>912</v>
      </c>
      <c r="B16" s="21" t="s">
        <v>912</v>
      </c>
      <c r="C16" s="22" t="s">
        <v>916</v>
      </c>
      <c r="D16" s="23" t="s">
        <v>111</v>
      </c>
      <c r="E16" s="22" t="s">
        <v>861</v>
      </c>
      <c r="F16" s="36">
        <v>3099</v>
      </c>
      <c r="G16" s="36">
        <v>50732</v>
      </c>
      <c r="H16" s="36">
        <v>304</v>
      </c>
      <c r="I16" s="36">
        <v>24845</v>
      </c>
      <c r="J16" s="36">
        <v>29857</v>
      </c>
      <c r="K16" s="36">
        <v>6917</v>
      </c>
      <c r="L16" s="36">
        <v>8014</v>
      </c>
      <c r="M16" s="36">
        <v>6950</v>
      </c>
      <c r="N16" s="36">
        <v>3905</v>
      </c>
      <c r="O16" s="36">
        <v>9024</v>
      </c>
      <c r="P16" s="21">
        <v>63</v>
      </c>
      <c r="Q16" s="36">
        <f t="shared" si="1"/>
        <v>2547.2884615384614</v>
      </c>
      <c r="R16" s="37">
        <f t="shared" si="2"/>
        <v>3184.1105769230767</v>
      </c>
      <c r="S16" s="37">
        <f t="shared" si="3"/>
        <v>3056.7461538461534</v>
      </c>
    </row>
    <row r="17" spans="1:19" x14ac:dyDescent="0.2">
      <c r="A17" s="21" t="s">
        <v>912</v>
      </c>
      <c r="B17" s="21" t="s">
        <v>912</v>
      </c>
      <c r="C17" s="22" t="s">
        <v>916</v>
      </c>
      <c r="D17" s="23" t="s">
        <v>112</v>
      </c>
      <c r="E17" s="22" t="s">
        <v>861</v>
      </c>
      <c r="F17" s="36">
        <v>1324</v>
      </c>
      <c r="G17" s="36">
        <v>51094</v>
      </c>
      <c r="H17" s="36">
        <v>355</v>
      </c>
      <c r="I17" s="36">
        <v>16762</v>
      </c>
      <c r="J17" s="36">
        <v>28338</v>
      </c>
      <c r="K17" s="36">
        <v>3569</v>
      </c>
      <c r="L17" s="36">
        <v>12552</v>
      </c>
      <c r="M17" s="36">
        <v>5556</v>
      </c>
      <c r="N17" s="36">
        <v>3636</v>
      </c>
      <c r="O17" s="36">
        <v>9474</v>
      </c>
      <c r="P17" s="21">
        <v>62</v>
      </c>
      <c r="Q17" s="36">
        <f t="shared" si="1"/>
        <v>2547.2884615384614</v>
      </c>
      <c r="R17" s="37">
        <f t="shared" si="2"/>
        <v>3184.1105769230767</v>
      </c>
      <c r="S17" s="37">
        <f t="shared" si="3"/>
        <v>3056.7461538461534</v>
      </c>
    </row>
    <row r="18" spans="1:19" x14ac:dyDescent="0.2">
      <c r="A18" s="21" t="s">
        <v>912</v>
      </c>
      <c r="B18" s="21" t="s">
        <v>912</v>
      </c>
      <c r="C18" s="22" t="s">
        <v>916</v>
      </c>
      <c r="D18" s="23" t="s">
        <v>113</v>
      </c>
      <c r="E18" s="22" t="s">
        <v>861</v>
      </c>
      <c r="F18" s="36">
        <v>3804</v>
      </c>
      <c r="G18" s="36">
        <v>77073</v>
      </c>
      <c r="H18" s="36">
        <v>321</v>
      </c>
      <c r="I18" s="36">
        <v>43977</v>
      </c>
      <c r="J18" s="36">
        <v>113667</v>
      </c>
      <c r="K18" s="36">
        <v>10598</v>
      </c>
      <c r="L18" s="36">
        <v>37911</v>
      </c>
      <c r="M18" s="36">
        <v>6495</v>
      </c>
      <c r="N18" s="36">
        <v>4060</v>
      </c>
      <c r="O18" s="36">
        <v>9967</v>
      </c>
      <c r="P18" s="21">
        <v>72</v>
      </c>
      <c r="Q18" s="36">
        <f t="shared" si="1"/>
        <v>2547.2884615384614</v>
      </c>
      <c r="R18" s="37">
        <f t="shared" si="2"/>
        <v>3184.1105769230767</v>
      </c>
      <c r="S18" s="37">
        <f t="shared" si="3"/>
        <v>3056.7461538461534</v>
      </c>
    </row>
    <row r="20" spans="1:19" x14ac:dyDescent="0.2">
      <c r="E20" s="35" t="s">
        <v>1036</v>
      </c>
      <c r="F20" s="15">
        <f>SUM(F12:F18)</f>
        <v>12520</v>
      </c>
      <c r="G20" s="15">
        <f t="shared" ref="G20:P20" si="4">SUM(G12:G18)</f>
        <v>379801</v>
      </c>
      <c r="H20" s="15">
        <f t="shared" si="4"/>
        <v>2646</v>
      </c>
      <c r="I20" s="15">
        <f t="shared" si="4"/>
        <v>171807</v>
      </c>
      <c r="J20" s="15">
        <f t="shared" si="4"/>
        <v>315479</v>
      </c>
      <c r="K20" s="15">
        <f t="shared" si="4"/>
        <v>52212</v>
      </c>
      <c r="L20" s="15">
        <f t="shared" si="4"/>
        <v>106323</v>
      </c>
      <c r="M20" s="15">
        <f t="shared" si="4"/>
        <v>40350</v>
      </c>
      <c r="N20" s="15">
        <f t="shared" si="4"/>
        <v>26845</v>
      </c>
      <c r="O20" s="15">
        <f t="shared" si="4"/>
        <v>59108</v>
      </c>
      <c r="P20" s="15">
        <f t="shared" si="4"/>
        <v>468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37560</v>
      </c>
      <c r="G22" s="15">
        <f t="shared" ref="G22:O22" si="5">G21*G20</f>
        <v>379801</v>
      </c>
      <c r="H22" s="15">
        <f t="shared" si="5"/>
        <v>2646</v>
      </c>
      <c r="I22" s="15">
        <f t="shared" si="5"/>
        <v>171807</v>
      </c>
      <c r="J22" s="15">
        <f t="shared" si="5"/>
        <v>315479</v>
      </c>
      <c r="K22" s="15">
        <f t="shared" si="5"/>
        <v>52212</v>
      </c>
      <c r="L22" s="15">
        <f t="shared" si="5"/>
        <v>106323</v>
      </c>
      <c r="M22" s="15">
        <f t="shared" si="5"/>
        <v>40350</v>
      </c>
      <c r="N22" s="15">
        <f t="shared" si="5"/>
        <v>26845</v>
      </c>
      <c r="O22" s="15">
        <f t="shared" si="5"/>
        <v>59108</v>
      </c>
      <c r="P22" s="17"/>
    </row>
    <row r="24" spans="1:19" x14ac:dyDescent="0.2">
      <c r="E24" s="35" t="s">
        <v>1039</v>
      </c>
      <c r="F24" s="14">
        <f>SUM(F22:O22)</f>
        <v>1192131</v>
      </c>
    </row>
    <row r="25" spans="1:19" x14ac:dyDescent="0.2">
      <c r="E25" s="35" t="s">
        <v>1040</v>
      </c>
      <c r="F25" s="14">
        <f>P20</f>
        <v>468</v>
      </c>
    </row>
    <row r="27" spans="1:19" x14ac:dyDescent="0.2">
      <c r="E27" s="20" t="s">
        <v>1037</v>
      </c>
      <c r="F27" s="18">
        <f>F24/F25</f>
        <v>2547.2884615384614</v>
      </c>
      <c r="G27" s="19" t="s">
        <v>1041</v>
      </c>
    </row>
    <row r="29" spans="1:19" x14ac:dyDescent="0.2">
      <c r="E29" s="30" t="s">
        <v>1043</v>
      </c>
      <c r="F29" s="31">
        <f>F27*1.25</f>
        <v>3184.1105769230767</v>
      </c>
      <c r="G29" s="32" t="s">
        <v>1041</v>
      </c>
    </row>
    <row r="30" spans="1:19" x14ac:dyDescent="0.2">
      <c r="E30" s="30" t="s">
        <v>1044</v>
      </c>
      <c r="F30" s="33">
        <f>F27*1.2</f>
        <v>3056.7461538461534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85" priority="5"/>
  </conditionalFormatting>
  <conditionalFormatting sqref="D12:D18">
    <cfRule type="duplicateValues" dxfId="84" priority="4"/>
  </conditionalFormatting>
  <conditionalFormatting sqref="D20:D30">
    <cfRule type="duplicateValues" dxfId="83" priority="3"/>
  </conditionalFormatting>
  <conditionalFormatting sqref="D1:D9">
    <cfRule type="duplicateValues" dxfId="82" priority="2"/>
  </conditionalFormatting>
  <conditionalFormatting sqref="D10">
    <cfRule type="duplicateValues" dxfId="81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4" fitToHeight="0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F26" sqref="F26"/>
    </sheetView>
  </sheetViews>
  <sheetFormatPr defaultRowHeight="11.25" x14ac:dyDescent="0.2"/>
  <cols>
    <col min="1" max="1" width="12.28515625" style="9" bestFit="1" customWidth="1"/>
    <col min="2" max="2" width="7" style="9" bestFit="1" customWidth="1"/>
    <col min="3" max="3" width="12.85546875" style="5" bestFit="1" customWidth="1"/>
    <col min="4" max="4" width="39.7109375" style="9" bestFit="1" customWidth="1"/>
    <col min="5" max="5" width="41.710937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912</v>
      </c>
      <c r="B12" s="21" t="s">
        <v>912</v>
      </c>
      <c r="C12" s="22" t="s">
        <v>921</v>
      </c>
      <c r="D12" s="23" t="s">
        <v>4</v>
      </c>
      <c r="E12" s="22" t="s">
        <v>869</v>
      </c>
      <c r="F12" s="36">
        <v>5630</v>
      </c>
      <c r="G12" s="36">
        <v>75831</v>
      </c>
      <c r="H12" s="36">
        <v>3047</v>
      </c>
      <c r="I12" s="36">
        <v>45273</v>
      </c>
      <c r="J12" s="36">
        <v>141052</v>
      </c>
      <c r="K12" s="36">
        <v>744</v>
      </c>
      <c r="L12" s="36">
        <v>26271</v>
      </c>
      <c r="M12" s="36">
        <v>61137</v>
      </c>
      <c r="N12" s="36">
        <v>43325</v>
      </c>
      <c r="O12" s="36">
        <v>50955</v>
      </c>
      <c r="P12" s="21">
        <v>153</v>
      </c>
      <c r="Q12" s="36">
        <f>F21</f>
        <v>3036.1111111111113</v>
      </c>
      <c r="R12" s="37">
        <f>F23</f>
        <v>3795.1388888888891</v>
      </c>
      <c r="S12" s="37">
        <f>F24</f>
        <v>3643.3333333333335</v>
      </c>
    </row>
    <row r="14" spans="1:19" x14ac:dyDescent="0.2">
      <c r="E14" s="35" t="s">
        <v>1036</v>
      </c>
      <c r="F14" s="15">
        <f>SUM(F12)</f>
        <v>5630</v>
      </c>
      <c r="G14" s="15">
        <f t="shared" ref="G14:P14" si="0">SUM(G12)</f>
        <v>75831</v>
      </c>
      <c r="H14" s="15">
        <f t="shared" si="0"/>
        <v>3047</v>
      </c>
      <c r="I14" s="15">
        <f t="shared" si="0"/>
        <v>45273</v>
      </c>
      <c r="J14" s="15">
        <f t="shared" si="0"/>
        <v>141052</v>
      </c>
      <c r="K14" s="15">
        <f t="shared" si="0"/>
        <v>744</v>
      </c>
      <c r="L14" s="15">
        <f t="shared" si="0"/>
        <v>26271</v>
      </c>
      <c r="M14" s="15">
        <f t="shared" si="0"/>
        <v>61137</v>
      </c>
      <c r="N14" s="15">
        <f t="shared" si="0"/>
        <v>43325</v>
      </c>
      <c r="O14" s="15">
        <f t="shared" si="0"/>
        <v>50955</v>
      </c>
      <c r="P14" s="15">
        <f t="shared" si="0"/>
        <v>153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16890</v>
      </c>
      <c r="G16" s="15">
        <f t="shared" ref="G16:O16" si="1">G15*G14</f>
        <v>75831</v>
      </c>
      <c r="H16" s="15">
        <f t="shared" si="1"/>
        <v>3047</v>
      </c>
      <c r="I16" s="15">
        <f t="shared" si="1"/>
        <v>45273</v>
      </c>
      <c r="J16" s="15">
        <f t="shared" si="1"/>
        <v>141052</v>
      </c>
      <c r="K16" s="15">
        <f t="shared" si="1"/>
        <v>744</v>
      </c>
      <c r="L16" s="15">
        <f t="shared" si="1"/>
        <v>26271</v>
      </c>
      <c r="M16" s="15">
        <f t="shared" si="1"/>
        <v>61137</v>
      </c>
      <c r="N16" s="15">
        <f t="shared" si="1"/>
        <v>43325</v>
      </c>
      <c r="O16" s="15">
        <f t="shared" si="1"/>
        <v>50955</v>
      </c>
      <c r="P16" s="17"/>
    </row>
    <row r="18" spans="5:7" x14ac:dyDescent="0.2">
      <c r="E18" s="35" t="s">
        <v>1039</v>
      </c>
      <c r="F18" s="14">
        <f>SUM(F16:O16)</f>
        <v>464525</v>
      </c>
    </row>
    <row r="19" spans="5:7" x14ac:dyDescent="0.2">
      <c r="E19" s="35" t="s">
        <v>1040</v>
      </c>
      <c r="F19" s="14">
        <f>P14</f>
        <v>153</v>
      </c>
    </row>
    <row r="21" spans="5:7" x14ac:dyDescent="0.2">
      <c r="E21" s="20" t="s">
        <v>1037</v>
      </c>
      <c r="F21" s="18">
        <f>F18/F19</f>
        <v>3036.1111111111113</v>
      </c>
      <c r="G21" s="19" t="s">
        <v>1041</v>
      </c>
    </row>
    <row r="23" spans="5:7" x14ac:dyDescent="0.2">
      <c r="E23" s="30" t="s">
        <v>1043</v>
      </c>
      <c r="F23" s="31">
        <f>F21*1.25</f>
        <v>3795.1388888888891</v>
      </c>
      <c r="G23" s="32" t="s">
        <v>1041</v>
      </c>
    </row>
    <row r="24" spans="5:7" x14ac:dyDescent="0.2">
      <c r="E24" s="30" t="s">
        <v>1044</v>
      </c>
      <c r="F24" s="33">
        <f>F21*1.2</f>
        <v>3643.3333333333335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80" priority="5"/>
  </conditionalFormatting>
  <conditionalFormatting sqref="D12">
    <cfRule type="duplicateValues" dxfId="79" priority="4"/>
  </conditionalFormatting>
  <conditionalFormatting sqref="D14:D24">
    <cfRule type="duplicateValues" dxfId="78" priority="3"/>
  </conditionalFormatting>
  <conditionalFormatting sqref="D1:D9">
    <cfRule type="duplicateValues" dxfId="77" priority="2"/>
  </conditionalFormatting>
  <conditionalFormatting sqref="D10">
    <cfRule type="duplicateValues" dxfId="76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7" fitToHeight="0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7"/>
  <sheetViews>
    <sheetView workbookViewId="0">
      <selection activeCell="J11" sqref="A1:XFD1048576"/>
    </sheetView>
  </sheetViews>
  <sheetFormatPr defaultRowHeight="15" x14ac:dyDescent="0.25"/>
  <cols>
    <col min="1" max="1" width="15.5703125" bestFit="1" customWidth="1"/>
    <col min="2" max="2" width="22.5703125" bestFit="1" customWidth="1"/>
    <col min="3" max="3" width="14.5703125" bestFit="1" customWidth="1"/>
    <col min="4" max="4" width="31.28515625" customWidth="1"/>
    <col min="5" max="5" width="24" customWidth="1"/>
  </cols>
  <sheetData>
    <row r="1" spans="1:15" s="2" customFormat="1" ht="11.25" x14ac:dyDescent="0.2">
      <c r="A1" s="9"/>
      <c r="B1" s="9"/>
      <c r="C1" s="5"/>
      <c r="D1" s="9"/>
      <c r="E1" s="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2" customFormat="1" ht="11.25" x14ac:dyDescent="0.2">
      <c r="A2" s="9"/>
      <c r="B2" s="9"/>
      <c r="C2" s="5"/>
      <c r="D2" s="9"/>
      <c r="E2" s="5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2" customFormat="1" ht="11.25" x14ac:dyDescent="0.2">
      <c r="A3" s="9"/>
      <c r="B3" s="9"/>
      <c r="C3" s="5"/>
      <c r="D3" s="9"/>
      <c r="E3" s="5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2" customFormat="1" ht="11.25" x14ac:dyDescent="0.2">
      <c r="A4" s="9"/>
      <c r="B4" s="9"/>
      <c r="C4" s="5"/>
      <c r="D4" s="9"/>
      <c r="E4" s="5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2" customFormat="1" ht="11.25" x14ac:dyDescent="0.2">
      <c r="A5" s="9"/>
      <c r="B5" s="9"/>
      <c r="C5" s="5"/>
      <c r="D5" s="9"/>
      <c r="E5" s="5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2" customFormat="1" ht="11.25" x14ac:dyDescent="0.2">
      <c r="A6" s="9"/>
      <c r="B6" s="9"/>
      <c r="C6" s="5"/>
      <c r="D6" s="9"/>
      <c r="E6" s="5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11.25" x14ac:dyDescent="0.2">
      <c r="A7" s="9"/>
      <c r="B7" s="9"/>
      <c r="C7" s="5"/>
      <c r="D7" s="9"/>
      <c r="E7" s="5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2" customFormat="1" ht="11.25" x14ac:dyDescent="0.2">
      <c r="A8" s="9"/>
      <c r="B8" s="9"/>
      <c r="C8" s="5"/>
      <c r="D8" s="9"/>
      <c r="E8" s="5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2" customFormat="1" ht="11.25" x14ac:dyDescent="0.2">
      <c r="A9" s="9"/>
      <c r="B9" s="9"/>
      <c r="C9" s="5"/>
      <c r="D9" s="9"/>
      <c r="E9" s="5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" customFormat="1" ht="99.9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74" t="s">
        <v>1045</v>
      </c>
      <c r="G10" s="76" t="s">
        <v>1046</v>
      </c>
      <c r="H10" s="76" t="s">
        <v>1047</v>
      </c>
    </row>
    <row r="11" spans="1:15" s="2" customFormat="1" ht="11.25" x14ac:dyDescent="0.2">
      <c r="A11" s="62"/>
      <c r="B11" s="62"/>
      <c r="C11" s="63"/>
      <c r="D11" s="62"/>
      <c r="E11" s="64"/>
      <c r="F11" s="75"/>
      <c r="G11" s="77"/>
      <c r="H11" s="77"/>
    </row>
    <row r="12" spans="1:15" s="2" customFormat="1" ht="22.5" x14ac:dyDescent="0.2">
      <c r="A12" s="22" t="s">
        <v>928</v>
      </c>
      <c r="B12" s="22" t="s">
        <v>929</v>
      </c>
      <c r="C12" s="22" t="s">
        <v>915</v>
      </c>
      <c r="D12" s="38" t="s">
        <v>160</v>
      </c>
      <c r="E12" s="22" t="s">
        <v>876</v>
      </c>
      <c r="F12" s="39">
        <v>2811.6045135035147</v>
      </c>
      <c r="G12" s="40">
        <v>3514.5056418793934</v>
      </c>
      <c r="H12" s="40">
        <v>3373.9254162042175</v>
      </c>
    </row>
    <row r="13" spans="1:15" s="2" customFormat="1" ht="22.5" x14ac:dyDescent="0.2">
      <c r="A13" s="22" t="s">
        <v>928</v>
      </c>
      <c r="B13" s="22" t="s">
        <v>929</v>
      </c>
      <c r="C13" s="22" t="s">
        <v>915</v>
      </c>
      <c r="D13" s="38" t="s">
        <v>161</v>
      </c>
      <c r="E13" s="22" t="s">
        <v>876</v>
      </c>
      <c r="F13" s="39">
        <v>2811.6045135035147</v>
      </c>
      <c r="G13" s="40">
        <v>3514.5056418793934</v>
      </c>
      <c r="H13" s="40">
        <v>3373.9254162042175</v>
      </c>
    </row>
    <row r="14" spans="1:15" s="2" customFormat="1" ht="22.5" x14ac:dyDescent="0.2">
      <c r="A14" s="22" t="s">
        <v>928</v>
      </c>
      <c r="B14" s="22" t="s">
        <v>929</v>
      </c>
      <c r="C14" s="22" t="s">
        <v>913</v>
      </c>
      <c r="D14" s="38" t="s">
        <v>159</v>
      </c>
      <c r="E14" s="22" t="s">
        <v>875</v>
      </c>
      <c r="F14" s="39">
        <v>1998.123106060606</v>
      </c>
      <c r="G14" s="40">
        <v>2497.6538825757575</v>
      </c>
      <c r="H14" s="40">
        <v>2397.7477272727269</v>
      </c>
    </row>
    <row r="15" spans="1:15" s="2" customFormat="1" ht="22.5" x14ac:dyDescent="0.2">
      <c r="A15" s="22" t="s">
        <v>928</v>
      </c>
      <c r="B15" s="22" t="s">
        <v>929</v>
      </c>
      <c r="C15" s="22" t="s">
        <v>915</v>
      </c>
      <c r="D15" s="38" t="s">
        <v>157</v>
      </c>
      <c r="E15" s="22" t="s">
        <v>876</v>
      </c>
      <c r="F15" s="39">
        <v>2811.6045135035147</v>
      </c>
      <c r="G15" s="40">
        <v>3514.5056418793934</v>
      </c>
      <c r="H15" s="40">
        <v>3373.9254162042175</v>
      </c>
    </row>
    <row r="16" spans="1:15" s="2" customFormat="1" ht="22.5" x14ac:dyDescent="0.2">
      <c r="A16" s="22" t="s">
        <v>928</v>
      </c>
      <c r="B16" s="22" t="s">
        <v>929</v>
      </c>
      <c r="C16" s="22" t="s">
        <v>913</v>
      </c>
      <c r="D16" s="38" t="s">
        <v>156</v>
      </c>
      <c r="E16" s="22" t="s">
        <v>875</v>
      </c>
      <c r="F16" s="39">
        <v>1998.123106060606</v>
      </c>
      <c r="G16" s="40">
        <v>2497.6538825757575</v>
      </c>
      <c r="H16" s="40">
        <v>2397.7477272727269</v>
      </c>
    </row>
    <row r="17" spans="1:8" s="2" customFormat="1" ht="22.5" x14ac:dyDescent="0.2">
      <c r="A17" s="22" t="s">
        <v>928</v>
      </c>
      <c r="B17" s="22" t="s">
        <v>929</v>
      </c>
      <c r="C17" s="22" t="s">
        <v>913</v>
      </c>
      <c r="D17" s="38" t="s">
        <v>158</v>
      </c>
      <c r="E17" s="22" t="s">
        <v>875</v>
      </c>
      <c r="F17" s="39">
        <v>1998.123106060606</v>
      </c>
      <c r="G17" s="40">
        <v>2497.6538825757575</v>
      </c>
      <c r="H17" s="40">
        <v>2397.7477272727269</v>
      </c>
    </row>
    <row r="18" spans="1:8" s="2" customFormat="1" ht="22.5" x14ac:dyDescent="0.2">
      <c r="A18" s="22" t="s">
        <v>928</v>
      </c>
      <c r="B18" s="22" t="s">
        <v>929</v>
      </c>
      <c r="C18" s="22" t="s">
        <v>926</v>
      </c>
      <c r="D18" s="38" t="s">
        <v>162</v>
      </c>
      <c r="E18" s="22" t="s">
        <v>873</v>
      </c>
      <c r="F18" s="39">
        <v>4613.9265107804431</v>
      </c>
      <c r="G18" s="40">
        <v>5767.4081384755536</v>
      </c>
      <c r="H18" s="40">
        <v>5536.7118129365317</v>
      </c>
    </row>
    <row r="19" spans="1:8" s="2" customFormat="1" ht="22.5" x14ac:dyDescent="0.2">
      <c r="A19" s="22" t="s">
        <v>928</v>
      </c>
      <c r="B19" s="22" t="s">
        <v>929</v>
      </c>
      <c r="C19" s="22" t="s">
        <v>926</v>
      </c>
      <c r="D19" s="38" t="s">
        <v>163</v>
      </c>
      <c r="E19" s="22" t="s">
        <v>873</v>
      </c>
      <c r="F19" s="39">
        <v>4613.9265107804431</v>
      </c>
      <c r="G19" s="40">
        <v>5767.4081384755536</v>
      </c>
      <c r="H19" s="40">
        <v>5536.7118129365317</v>
      </c>
    </row>
    <row r="20" spans="1:8" s="2" customFormat="1" ht="33.75" x14ac:dyDescent="0.2">
      <c r="A20" s="22" t="s">
        <v>930</v>
      </c>
      <c r="B20" s="22" t="s">
        <v>931</v>
      </c>
      <c r="C20" s="22" t="s">
        <v>913</v>
      </c>
      <c r="D20" s="38" t="s">
        <v>165</v>
      </c>
      <c r="E20" s="22" t="s">
        <v>878</v>
      </c>
      <c r="F20" s="39">
        <v>2682.932543299909</v>
      </c>
      <c r="G20" s="40">
        <v>3353.6656791248861</v>
      </c>
      <c r="H20" s="40">
        <v>3219.5190519598905</v>
      </c>
    </row>
    <row r="21" spans="1:8" s="2" customFormat="1" ht="11.25" x14ac:dyDescent="0.2">
      <c r="A21" s="22" t="s">
        <v>930</v>
      </c>
      <c r="B21" s="22" t="s">
        <v>931</v>
      </c>
      <c r="C21" s="22" t="s">
        <v>914</v>
      </c>
      <c r="D21" s="38" t="s">
        <v>167</v>
      </c>
      <c r="E21" s="22" t="s">
        <v>879</v>
      </c>
      <c r="F21" s="39">
        <v>1446.3875968992247</v>
      </c>
      <c r="G21" s="40">
        <v>1807.984496124031</v>
      </c>
      <c r="H21" s="40">
        <v>1735.6651162790697</v>
      </c>
    </row>
    <row r="22" spans="1:8" s="2" customFormat="1" ht="33.75" x14ac:dyDescent="0.2">
      <c r="A22" s="22" t="s">
        <v>930</v>
      </c>
      <c r="B22" s="22" t="s">
        <v>931</v>
      </c>
      <c r="C22" s="22" t="s">
        <v>933</v>
      </c>
      <c r="D22" s="38" t="s">
        <v>168</v>
      </c>
      <c r="E22" s="22" t="s">
        <v>880</v>
      </c>
      <c r="F22" s="39">
        <v>2037.2778675282714</v>
      </c>
      <c r="G22" s="40">
        <v>2546.597334410339</v>
      </c>
      <c r="H22" s="40">
        <v>2444.7334410339254</v>
      </c>
    </row>
    <row r="23" spans="1:8" s="2" customFormat="1" ht="33.75" x14ac:dyDescent="0.2">
      <c r="A23" s="22" t="s">
        <v>930</v>
      </c>
      <c r="B23" s="22" t="s">
        <v>931</v>
      </c>
      <c r="C23" s="22" t="s">
        <v>913</v>
      </c>
      <c r="D23" s="38" t="s">
        <v>166</v>
      </c>
      <c r="E23" s="22" t="s">
        <v>878</v>
      </c>
      <c r="F23" s="39">
        <v>2682.932543299909</v>
      </c>
      <c r="G23" s="40">
        <v>3353.6656791248861</v>
      </c>
      <c r="H23" s="40">
        <v>3219.5190519598905</v>
      </c>
    </row>
    <row r="24" spans="1:8" s="2" customFormat="1" ht="11.25" x14ac:dyDescent="0.2">
      <c r="A24" s="22" t="s">
        <v>930</v>
      </c>
      <c r="B24" s="22" t="s">
        <v>931</v>
      </c>
      <c r="C24" s="22" t="s">
        <v>915</v>
      </c>
      <c r="D24" s="38" t="s">
        <v>169</v>
      </c>
      <c r="E24" s="22" t="s">
        <v>876</v>
      </c>
      <c r="F24" s="39">
        <v>2784.4728971962618</v>
      </c>
      <c r="G24" s="40">
        <v>3480.5911214953271</v>
      </c>
      <c r="H24" s="40">
        <v>3341.3674766355139</v>
      </c>
    </row>
    <row r="25" spans="1:8" s="2" customFormat="1" ht="11.25" x14ac:dyDescent="0.2">
      <c r="A25" s="22" t="s">
        <v>930</v>
      </c>
      <c r="B25" s="22" t="s">
        <v>931</v>
      </c>
      <c r="C25" s="22" t="s">
        <v>932</v>
      </c>
      <c r="D25" s="38" t="s">
        <v>164</v>
      </c>
      <c r="E25" s="22" t="s">
        <v>877</v>
      </c>
      <c r="F25" s="39">
        <v>10793.760465116278</v>
      </c>
      <c r="G25" s="40">
        <v>13492.200581395347</v>
      </c>
      <c r="H25" s="40">
        <v>12952.512558139533</v>
      </c>
    </row>
    <row r="26" spans="1:8" s="2" customFormat="1" ht="11.25" x14ac:dyDescent="0.2">
      <c r="A26" s="22" t="s">
        <v>930</v>
      </c>
      <c r="B26" s="22" t="s">
        <v>931</v>
      </c>
      <c r="C26" s="22" t="s">
        <v>934</v>
      </c>
      <c r="D26" s="38" t="s">
        <v>171</v>
      </c>
      <c r="E26" s="22" t="s">
        <v>881</v>
      </c>
      <c r="F26" s="39">
        <v>2632.3970452446906</v>
      </c>
      <c r="G26" s="40">
        <v>3290.4963065558632</v>
      </c>
      <c r="H26" s="40">
        <v>3158.8764542936287</v>
      </c>
    </row>
    <row r="27" spans="1:8" s="2" customFormat="1" ht="11.25" x14ac:dyDescent="0.2">
      <c r="A27" s="22" t="s">
        <v>930</v>
      </c>
      <c r="B27" s="22" t="s">
        <v>931</v>
      </c>
      <c r="C27" s="22" t="s">
        <v>926</v>
      </c>
      <c r="D27" s="38" t="s">
        <v>170</v>
      </c>
      <c r="E27" s="22" t="s">
        <v>873</v>
      </c>
      <c r="F27" s="39">
        <v>4269.9671772428883</v>
      </c>
      <c r="G27" s="40">
        <v>5337.4589715536104</v>
      </c>
      <c r="H27" s="40">
        <v>5123.9606126914659</v>
      </c>
    </row>
    <row r="28" spans="1:8" ht="33.75" x14ac:dyDescent="0.25">
      <c r="A28" s="22" t="s">
        <v>930</v>
      </c>
      <c r="B28" s="22" t="s">
        <v>935</v>
      </c>
      <c r="C28" s="22" t="s">
        <v>913</v>
      </c>
      <c r="D28" s="38" t="s">
        <v>175</v>
      </c>
      <c r="E28" s="22" t="s">
        <v>878</v>
      </c>
      <c r="F28" s="39">
        <v>2682.932543299909</v>
      </c>
      <c r="G28" s="40">
        <v>3353.6656791248861</v>
      </c>
      <c r="H28" s="40">
        <v>3219.5190519598905</v>
      </c>
    </row>
    <row r="29" spans="1:8" ht="33.75" x14ac:dyDescent="0.25">
      <c r="A29" s="22" t="s">
        <v>930</v>
      </c>
      <c r="B29" s="22" t="s">
        <v>935</v>
      </c>
      <c r="C29" s="22" t="s">
        <v>913</v>
      </c>
      <c r="D29" s="38" t="s">
        <v>176</v>
      </c>
      <c r="E29" s="22" t="s">
        <v>878</v>
      </c>
      <c r="F29" s="39">
        <v>2682.932543299909</v>
      </c>
      <c r="G29" s="40">
        <v>3353.6656791248861</v>
      </c>
      <c r="H29" s="40">
        <v>3219.5190519598905</v>
      </c>
    </row>
    <row r="30" spans="1:8" x14ac:dyDescent="0.25">
      <c r="A30" s="22" t="s">
        <v>930</v>
      </c>
      <c r="B30" s="22" t="s">
        <v>935</v>
      </c>
      <c r="C30" s="22" t="s">
        <v>932</v>
      </c>
      <c r="D30" s="38" t="s">
        <v>173</v>
      </c>
      <c r="E30" s="22" t="s">
        <v>877</v>
      </c>
      <c r="F30" s="39">
        <v>10793.760465116278</v>
      </c>
      <c r="G30" s="40">
        <v>13492.200581395347</v>
      </c>
      <c r="H30" s="40">
        <v>12952.512558139533</v>
      </c>
    </row>
    <row r="31" spans="1:8" ht="22.5" x14ac:dyDescent="0.25">
      <c r="A31" s="22" t="s">
        <v>930</v>
      </c>
      <c r="B31" s="22" t="s">
        <v>935</v>
      </c>
      <c r="C31" s="22" t="s">
        <v>934</v>
      </c>
      <c r="D31" s="38" t="s">
        <v>174</v>
      </c>
      <c r="E31" s="22" t="s">
        <v>881</v>
      </c>
      <c r="F31" s="39">
        <v>2632.3970452446906</v>
      </c>
      <c r="G31" s="40">
        <v>3290.4963065558632</v>
      </c>
      <c r="H31" s="40">
        <v>3158.8764542936287</v>
      </c>
    </row>
    <row r="32" spans="1:8" x14ac:dyDescent="0.25">
      <c r="A32" s="22" t="s">
        <v>930</v>
      </c>
      <c r="B32" s="22" t="s">
        <v>935</v>
      </c>
      <c r="C32" s="22" t="s">
        <v>926</v>
      </c>
      <c r="D32" s="38" t="s">
        <v>178</v>
      </c>
      <c r="E32" s="22" t="s">
        <v>873</v>
      </c>
      <c r="F32" s="39">
        <v>4269.9671772428883</v>
      </c>
      <c r="G32" s="40">
        <v>5337.4589715536104</v>
      </c>
      <c r="H32" s="40">
        <v>5123.9606126914659</v>
      </c>
    </row>
    <row r="33" spans="1:8" x14ac:dyDescent="0.25">
      <c r="A33" s="22" t="s">
        <v>930</v>
      </c>
      <c r="B33" s="22" t="s">
        <v>935</v>
      </c>
      <c r="C33" s="22" t="s">
        <v>914</v>
      </c>
      <c r="D33" s="38" t="s">
        <v>177</v>
      </c>
      <c r="E33" s="22" t="s">
        <v>879</v>
      </c>
      <c r="F33" s="39">
        <v>1446.3875968992247</v>
      </c>
      <c r="G33" s="40">
        <v>1807.984496124031</v>
      </c>
      <c r="H33" s="40">
        <v>1735.6651162790697</v>
      </c>
    </row>
    <row r="34" spans="1:8" ht="33.75" x14ac:dyDescent="0.25">
      <c r="A34" s="22" t="s">
        <v>930</v>
      </c>
      <c r="B34" s="22" t="s">
        <v>935</v>
      </c>
      <c r="C34" s="22" t="s">
        <v>933</v>
      </c>
      <c r="D34" s="38" t="s">
        <v>172</v>
      </c>
      <c r="E34" s="22" t="s">
        <v>882</v>
      </c>
      <c r="F34" s="39">
        <v>2120.1463046757162</v>
      </c>
      <c r="G34" s="40">
        <v>2650.1828808446453</v>
      </c>
      <c r="H34" s="40">
        <v>2544.1755656108594</v>
      </c>
    </row>
    <row r="35" spans="1:8" ht="45" x14ac:dyDescent="0.25">
      <c r="A35" s="22" t="s">
        <v>930</v>
      </c>
      <c r="B35" s="22" t="s">
        <v>936</v>
      </c>
      <c r="C35" s="22" t="s">
        <v>938</v>
      </c>
      <c r="D35" s="38" t="s">
        <v>180</v>
      </c>
      <c r="E35" s="22" t="s">
        <v>883</v>
      </c>
      <c r="F35" s="39">
        <v>2009.1672185430464</v>
      </c>
      <c r="G35" s="40">
        <v>2511.4590231788079</v>
      </c>
      <c r="H35" s="40">
        <v>2411.0006622516557</v>
      </c>
    </row>
    <row r="36" spans="1:8" ht="67.5" x14ac:dyDescent="0.25">
      <c r="A36" s="22" t="s">
        <v>930</v>
      </c>
      <c r="B36" s="22" t="s">
        <v>936</v>
      </c>
      <c r="C36" s="22" t="s">
        <v>939</v>
      </c>
      <c r="D36" s="38" t="s">
        <v>181</v>
      </c>
      <c r="E36" s="22" t="s">
        <v>884</v>
      </c>
      <c r="F36" s="39">
        <v>2008.5138888888889</v>
      </c>
      <c r="G36" s="40">
        <v>2510.6423611111113</v>
      </c>
      <c r="H36" s="40">
        <v>2410.2166666666667</v>
      </c>
    </row>
    <row r="37" spans="1:8" x14ac:dyDescent="0.25">
      <c r="A37" s="22" t="s">
        <v>930</v>
      </c>
      <c r="B37" s="22" t="s">
        <v>936</v>
      </c>
      <c r="C37" s="22" t="s">
        <v>926</v>
      </c>
      <c r="D37" s="38" t="s">
        <v>182</v>
      </c>
      <c r="E37" s="22" t="s">
        <v>885</v>
      </c>
      <c r="F37" s="39">
        <v>3975.2996688741723</v>
      </c>
      <c r="G37" s="40">
        <v>4969.1245860927156</v>
      </c>
      <c r="H37" s="40">
        <v>4770.3596026490068</v>
      </c>
    </row>
    <row r="38" spans="1:8" x14ac:dyDescent="0.25">
      <c r="A38" s="22" t="s">
        <v>930</v>
      </c>
      <c r="B38" s="22" t="s">
        <v>936</v>
      </c>
      <c r="C38" s="22" t="s">
        <v>934</v>
      </c>
      <c r="D38" s="38" t="s">
        <v>183</v>
      </c>
      <c r="E38" s="22" t="s">
        <v>881</v>
      </c>
      <c r="F38" s="39">
        <v>2632.3970452446906</v>
      </c>
      <c r="G38" s="40">
        <v>3290.4963065558632</v>
      </c>
      <c r="H38" s="40">
        <v>3158.8764542936287</v>
      </c>
    </row>
    <row r="39" spans="1:8" x14ac:dyDescent="0.25">
      <c r="A39" s="22" t="s">
        <v>940</v>
      </c>
      <c r="B39" s="22" t="s">
        <v>941</v>
      </c>
      <c r="C39" s="22" t="s">
        <v>926</v>
      </c>
      <c r="D39" s="38" t="s">
        <v>186</v>
      </c>
      <c r="E39" s="22" t="s">
        <v>873</v>
      </c>
      <c r="F39" s="39">
        <v>3233.3464696223318</v>
      </c>
      <c r="G39" s="40">
        <v>4041.6830870279146</v>
      </c>
      <c r="H39" s="40">
        <v>3880.0157635467981</v>
      </c>
    </row>
    <row r="40" spans="1:8" x14ac:dyDescent="0.25">
      <c r="A40" s="22" t="s">
        <v>940</v>
      </c>
      <c r="B40" s="22" t="s">
        <v>941</v>
      </c>
      <c r="C40" s="22" t="s">
        <v>934</v>
      </c>
      <c r="D40" s="38" t="s">
        <v>187</v>
      </c>
      <c r="E40" s="22" t="s">
        <v>881</v>
      </c>
      <c r="F40" s="39">
        <v>2146.5528455284552</v>
      </c>
      <c r="G40" s="40">
        <v>2683.1910569105689</v>
      </c>
      <c r="H40" s="40">
        <v>2575.863414634146</v>
      </c>
    </row>
    <row r="41" spans="1:8" ht="67.5" x14ac:dyDescent="0.25">
      <c r="A41" s="22" t="s">
        <v>940</v>
      </c>
      <c r="B41" s="22" t="s">
        <v>941</v>
      </c>
      <c r="C41" s="22" t="s">
        <v>942</v>
      </c>
      <c r="D41" s="38" t="s">
        <v>185</v>
      </c>
      <c r="E41" s="22" t="s">
        <v>886</v>
      </c>
      <c r="F41" s="39">
        <v>2207.1043560012536</v>
      </c>
      <c r="G41" s="40">
        <v>2758.8804450015668</v>
      </c>
      <c r="H41" s="40">
        <v>2648.5252272015041</v>
      </c>
    </row>
    <row r="42" spans="1:8" ht="22.5" x14ac:dyDescent="0.25">
      <c r="A42" s="22" t="s">
        <v>943</v>
      </c>
      <c r="B42" s="22" t="s">
        <v>944</v>
      </c>
      <c r="C42" s="22" t="s">
        <v>913</v>
      </c>
      <c r="D42" s="38" t="s">
        <v>190</v>
      </c>
      <c r="E42" s="22" t="s">
        <v>857</v>
      </c>
      <c r="F42" s="39">
        <v>2504.8034961760573</v>
      </c>
      <c r="G42" s="40">
        <v>3131.0043702200715</v>
      </c>
      <c r="H42" s="40">
        <v>3005.7641954112687</v>
      </c>
    </row>
    <row r="43" spans="1:8" ht="22.5" x14ac:dyDescent="0.25">
      <c r="A43" s="22" t="s">
        <v>943</v>
      </c>
      <c r="B43" s="22" t="s">
        <v>944</v>
      </c>
      <c r="C43" s="22" t="s">
        <v>914</v>
      </c>
      <c r="D43" s="38" t="s">
        <v>194</v>
      </c>
      <c r="E43" s="22" t="s">
        <v>859</v>
      </c>
      <c r="F43" s="39">
        <v>1291.9413298565842</v>
      </c>
      <c r="G43" s="40">
        <v>1614.9266623207302</v>
      </c>
      <c r="H43" s="40">
        <v>1550.3295958279009</v>
      </c>
    </row>
    <row r="44" spans="1:8" ht="22.5" x14ac:dyDescent="0.25">
      <c r="A44" s="22" t="s">
        <v>943</v>
      </c>
      <c r="B44" s="22" t="s">
        <v>944</v>
      </c>
      <c r="C44" s="22" t="s">
        <v>915</v>
      </c>
      <c r="D44" s="38" t="s">
        <v>196</v>
      </c>
      <c r="E44" s="22" t="s">
        <v>887</v>
      </c>
      <c r="F44" s="39">
        <v>2988.3384464751957</v>
      </c>
      <c r="G44" s="40">
        <v>3735.4230580939948</v>
      </c>
      <c r="H44" s="40">
        <v>3586.0061357702348</v>
      </c>
    </row>
    <row r="45" spans="1:8" ht="22.5" x14ac:dyDescent="0.25">
      <c r="A45" s="22" t="s">
        <v>943</v>
      </c>
      <c r="B45" s="22" t="s">
        <v>944</v>
      </c>
      <c r="C45" s="22" t="s">
        <v>913</v>
      </c>
      <c r="D45" s="38" t="s">
        <v>191</v>
      </c>
      <c r="E45" s="22" t="s">
        <v>857</v>
      </c>
      <c r="F45" s="39">
        <v>2504.8034961760573</v>
      </c>
      <c r="G45" s="40">
        <v>3131.0043702200715</v>
      </c>
      <c r="H45" s="40">
        <v>3005.7641954112687</v>
      </c>
    </row>
    <row r="46" spans="1:8" ht="22.5" x14ac:dyDescent="0.25">
      <c r="A46" s="22" t="s">
        <v>943</v>
      </c>
      <c r="B46" s="22" t="s">
        <v>944</v>
      </c>
      <c r="C46" s="22" t="s">
        <v>914</v>
      </c>
      <c r="D46" s="38" t="s">
        <v>195</v>
      </c>
      <c r="E46" s="22" t="s">
        <v>859</v>
      </c>
      <c r="F46" s="39">
        <v>1291.9413298565842</v>
      </c>
      <c r="G46" s="40">
        <v>1614.9266623207302</v>
      </c>
      <c r="H46" s="40">
        <v>1550.3295958279009</v>
      </c>
    </row>
    <row r="47" spans="1:8" ht="22.5" x14ac:dyDescent="0.25">
      <c r="A47" s="22" t="s">
        <v>943</v>
      </c>
      <c r="B47" s="22" t="s">
        <v>944</v>
      </c>
      <c r="C47" s="22" t="s">
        <v>915</v>
      </c>
      <c r="D47" s="38" t="s">
        <v>197</v>
      </c>
      <c r="E47" s="22" t="s">
        <v>887</v>
      </c>
      <c r="F47" s="39">
        <v>2988.3384464751957</v>
      </c>
      <c r="G47" s="40">
        <v>3735.4230580939948</v>
      </c>
      <c r="H47" s="40">
        <v>3586.0061357702348</v>
      </c>
    </row>
    <row r="48" spans="1:8" ht="22.5" x14ac:dyDescent="0.25">
      <c r="A48" s="22" t="s">
        <v>943</v>
      </c>
      <c r="B48" s="22" t="s">
        <v>944</v>
      </c>
      <c r="C48" s="22" t="s">
        <v>913</v>
      </c>
      <c r="D48" s="38" t="s">
        <v>192</v>
      </c>
      <c r="E48" s="22" t="s">
        <v>857</v>
      </c>
      <c r="F48" s="39">
        <v>2504.8034961760573</v>
      </c>
      <c r="G48" s="40">
        <v>3131.0043702200715</v>
      </c>
      <c r="H48" s="40">
        <v>3005.7641954112687</v>
      </c>
    </row>
    <row r="49" spans="1:8" ht="22.5" x14ac:dyDescent="0.25">
      <c r="A49" s="22" t="s">
        <v>943</v>
      </c>
      <c r="B49" s="22" t="s">
        <v>944</v>
      </c>
      <c r="C49" s="22" t="s">
        <v>915</v>
      </c>
      <c r="D49" s="38" t="s">
        <v>198</v>
      </c>
      <c r="E49" s="22" t="s">
        <v>887</v>
      </c>
      <c r="F49" s="39">
        <v>2988.3384464751957</v>
      </c>
      <c r="G49" s="40">
        <v>3735.4230580939948</v>
      </c>
      <c r="H49" s="40">
        <v>3586.0061357702348</v>
      </c>
    </row>
    <row r="50" spans="1:8" ht="22.5" x14ac:dyDescent="0.25">
      <c r="A50" s="22" t="s">
        <v>943</v>
      </c>
      <c r="B50" s="22" t="s">
        <v>944</v>
      </c>
      <c r="C50" s="22" t="s">
        <v>913</v>
      </c>
      <c r="D50" s="38" t="s">
        <v>193</v>
      </c>
      <c r="E50" s="22" t="s">
        <v>857</v>
      </c>
      <c r="F50" s="39">
        <v>2504.8034961760573</v>
      </c>
      <c r="G50" s="40">
        <v>3131.0043702200715</v>
      </c>
      <c r="H50" s="40">
        <v>3005.7641954112687</v>
      </c>
    </row>
    <row r="51" spans="1:8" ht="22.5" x14ac:dyDescent="0.25">
      <c r="A51" s="22" t="s">
        <v>943</v>
      </c>
      <c r="B51" s="22" t="s">
        <v>944</v>
      </c>
      <c r="C51" s="22" t="s">
        <v>915</v>
      </c>
      <c r="D51" s="38" t="s">
        <v>199</v>
      </c>
      <c r="E51" s="22" t="s">
        <v>887</v>
      </c>
      <c r="F51" s="39">
        <v>2988.3384464751957</v>
      </c>
      <c r="G51" s="40">
        <v>3735.4230580939948</v>
      </c>
      <c r="H51" s="40">
        <v>3586.0061357702348</v>
      </c>
    </row>
    <row r="52" spans="1:8" ht="22.5" x14ac:dyDescent="0.25">
      <c r="A52" s="22" t="s">
        <v>943</v>
      </c>
      <c r="B52" s="22" t="s">
        <v>944</v>
      </c>
      <c r="C52" s="22" t="s">
        <v>923</v>
      </c>
      <c r="D52" s="38" t="s">
        <v>188</v>
      </c>
      <c r="E52" s="22" t="s">
        <v>870</v>
      </c>
      <c r="F52" s="39">
        <v>2827.3391442155307</v>
      </c>
      <c r="G52" s="40">
        <v>3534.1739302694132</v>
      </c>
      <c r="H52" s="40">
        <v>3392.8069730586367</v>
      </c>
    </row>
    <row r="53" spans="1:8" ht="22.5" x14ac:dyDescent="0.25">
      <c r="A53" s="22" t="s">
        <v>943</v>
      </c>
      <c r="B53" s="22" t="s">
        <v>944</v>
      </c>
      <c r="C53" s="22" t="s">
        <v>926</v>
      </c>
      <c r="D53" s="38" t="s">
        <v>200</v>
      </c>
      <c r="E53" s="22" t="s">
        <v>873</v>
      </c>
      <c r="F53" s="39">
        <v>5341.3160971223024</v>
      </c>
      <c r="G53" s="40">
        <v>6676.6451214028784</v>
      </c>
      <c r="H53" s="40">
        <v>6409.579316546763</v>
      </c>
    </row>
    <row r="54" spans="1:8" ht="22.5" x14ac:dyDescent="0.25">
      <c r="A54" s="22" t="s">
        <v>943</v>
      </c>
      <c r="B54" s="22" t="s">
        <v>944</v>
      </c>
      <c r="C54" s="22" t="s">
        <v>927</v>
      </c>
      <c r="D54" s="38" t="s">
        <v>202</v>
      </c>
      <c r="E54" s="22" t="s">
        <v>874</v>
      </c>
      <c r="F54" s="39">
        <v>1934.1688311688313</v>
      </c>
      <c r="G54" s="40">
        <v>2417.7110389610389</v>
      </c>
      <c r="H54" s="40">
        <v>2321.0025974025975</v>
      </c>
    </row>
    <row r="55" spans="1:8" ht="22.5" x14ac:dyDescent="0.25">
      <c r="A55" s="22" t="s">
        <v>943</v>
      </c>
      <c r="B55" s="22" t="s">
        <v>944</v>
      </c>
      <c r="C55" s="22" t="s">
        <v>926</v>
      </c>
      <c r="D55" s="38" t="s">
        <v>201</v>
      </c>
      <c r="E55" s="22" t="s">
        <v>873</v>
      </c>
      <c r="F55" s="39">
        <v>5341.3160971223024</v>
      </c>
      <c r="G55" s="40">
        <v>6676.6451214028784</v>
      </c>
      <c r="H55" s="40">
        <v>6409.579316546763</v>
      </c>
    </row>
    <row r="56" spans="1:8" ht="22.5" x14ac:dyDescent="0.25">
      <c r="A56" s="22" t="s">
        <v>943</v>
      </c>
      <c r="B56" s="22" t="s">
        <v>945</v>
      </c>
      <c r="C56" s="22" t="s">
        <v>913</v>
      </c>
      <c r="D56" s="38" t="s">
        <v>204</v>
      </c>
      <c r="E56" s="22" t="s">
        <v>857</v>
      </c>
      <c r="F56" s="39">
        <v>2504.8034961760573</v>
      </c>
      <c r="G56" s="40">
        <v>3131.0043702200715</v>
      </c>
      <c r="H56" s="40">
        <v>3005.7641954112687</v>
      </c>
    </row>
    <row r="57" spans="1:8" ht="22.5" x14ac:dyDescent="0.25">
      <c r="A57" s="22" t="s">
        <v>943</v>
      </c>
      <c r="B57" s="22" t="s">
        <v>945</v>
      </c>
      <c r="C57" s="22" t="s">
        <v>915</v>
      </c>
      <c r="D57" s="38" t="s">
        <v>211</v>
      </c>
      <c r="E57" s="22" t="s">
        <v>887</v>
      </c>
      <c r="F57" s="39">
        <v>2988.3384464751957</v>
      </c>
      <c r="G57" s="40">
        <v>3735.4230580939948</v>
      </c>
      <c r="H57" s="40">
        <v>3586.0061357702348</v>
      </c>
    </row>
    <row r="58" spans="1:8" ht="22.5" x14ac:dyDescent="0.25">
      <c r="A58" s="22" t="s">
        <v>943</v>
      </c>
      <c r="B58" s="22" t="s">
        <v>945</v>
      </c>
      <c r="C58" s="22" t="s">
        <v>913</v>
      </c>
      <c r="D58" s="38" t="s">
        <v>205</v>
      </c>
      <c r="E58" s="22" t="s">
        <v>857</v>
      </c>
      <c r="F58" s="39">
        <v>2504.8034961760573</v>
      </c>
      <c r="G58" s="40">
        <v>3131.0043702200715</v>
      </c>
      <c r="H58" s="40">
        <v>3005.7641954112687</v>
      </c>
    </row>
    <row r="59" spans="1:8" ht="22.5" x14ac:dyDescent="0.25">
      <c r="A59" s="22" t="s">
        <v>943</v>
      </c>
      <c r="B59" s="22" t="s">
        <v>945</v>
      </c>
      <c r="C59" s="22" t="s">
        <v>915</v>
      </c>
      <c r="D59" s="38" t="s">
        <v>212</v>
      </c>
      <c r="E59" s="22" t="s">
        <v>887</v>
      </c>
      <c r="F59" s="39">
        <v>2988.3384464751957</v>
      </c>
      <c r="G59" s="40">
        <v>3735.4230580939948</v>
      </c>
      <c r="H59" s="40">
        <v>3586.0061357702348</v>
      </c>
    </row>
    <row r="60" spans="1:8" ht="22.5" x14ac:dyDescent="0.25">
      <c r="A60" s="22" t="s">
        <v>943</v>
      </c>
      <c r="B60" s="22" t="s">
        <v>945</v>
      </c>
      <c r="C60" s="22" t="s">
        <v>913</v>
      </c>
      <c r="D60" s="38" t="s">
        <v>206</v>
      </c>
      <c r="E60" s="22" t="s">
        <v>857</v>
      </c>
      <c r="F60" s="39">
        <v>2504.8034961760573</v>
      </c>
      <c r="G60" s="40">
        <v>3131.0043702200715</v>
      </c>
      <c r="H60" s="40">
        <v>3005.7641954112687</v>
      </c>
    </row>
    <row r="61" spans="1:8" ht="22.5" x14ac:dyDescent="0.25">
      <c r="A61" s="22" t="s">
        <v>943</v>
      </c>
      <c r="B61" s="22" t="s">
        <v>945</v>
      </c>
      <c r="C61" s="22" t="s">
        <v>913</v>
      </c>
      <c r="D61" s="38" t="s">
        <v>207</v>
      </c>
      <c r="E61" s="22" t="s">
        <v>857</v>
      </c>
      <c r="F61" s="39">
        <v>2504.8034961760573</v>
      </c>
      <c r="G61" s="40">
        <v>3131.0043702200715</v>
      </c>
      <c r="H61" s="40">
        <v>3005.7641954112687</v>
      </c>
    </row>
    <row r="62" spans="1:8" ht="22.5" x14ac:dyDescent="0.25">
      <c r="A62" s="22" t="s">
        <v>943</v>
      </c>
      <c r="B62" s="22" t="s">
        <v>945</v>
      </c>
      <c r="C62" s="22" t="s">
        <v>913</v>
      </c>
      <c r="D62" s="38" t="s">
        <v>208</v>
      </c>
      <c r="E62" s="22" t="s">
        <v>857</v>
      </c>
      <c r="F62" s="39">
        <v>2504.8034961760573</v>
      </c>
      <c r="G62" s="40">
        <v>3131.0043702200715</v>
      </c>
      <c r="H62" s="40">
        <v>3005.7641954112687</v>
      </c>
    </row>
    <row r="63" spans="1:8" ht="22.5" x14ac:dyDescent="0.25">
      <c r="A63" s="22" t="s">
        <v>943</v>
      </c>
      <c r="B63" s="22" t="s">
        <v>945</v>
      </c>
      <c r="C63" s="22" t="s">
        <v>913</v>
      </c>
      <c r="D63" s="38" t="s">
        <v>209</v>
      </c>
      <c r="E63" s="22" t="s">
        <v>857</v>
      </c>
      <c r="F63" s="39">
        <v>2504.8034961760573</v>
      </c>
      <c r="G63" s="40">
        <v>3131.0043702200715</v>
      </c>
      <c r="H63" s="40">
        <v>3005.7641954112687</v>
      </c>
    </row>
    <row r="64" spans="1:8" ht="22.5" x14ac:dyDescent="0.25">
      <c r="A64" s="22" t="s">
        <v>943</v>
      </c>
      <c r="B64" s="22" t="s">
        <v>945</v>
      </c>
      <c r="C64" s="22" t="s">
        <v>913</v>
      </c>
      <c r="D64" s="38" t="s">
        <v>210</v>
      </c>
      <c r="E64" s="22" t="s">
        <v>857</v>
      </c>
      <c r="F64" s="39">
        <v>2504.8034961760573</v>
      </c>
      <c r="G64" s="40">
        <v>3131.0043702200715</v>
      </c>
      <c r="H64" s="40">
        <v>3005.7641954112687</v>
      </c>
    </row>
    <row r="65" spans="1:8" ht="22.5" x14ac:dyDescent="0.25">
      <c r="A65" s="22" t="s">
        <v>943</v>
      </c>
      <c r="B65" s="22" t="s">
        <v>945</v>
      </c>
      <c r="C65" s="22" t="s">
        <v>926</v>
      </c>
      <c r="D65" s="38" t="s">
        <v>213</v>
      </c>
      <c r="E65" s="22" t="s">
        <v>873</v>
      </c>
      <c r="F65" s="39">
        <v>5341.3160971223024</v>
      </c>
      <c r="G65" s="40">
        <v>6676.6451214028784</v>
      </c>
      <c r="H65" s="40">
        <v>6409.579316546763</v>
      </c>
    </row>
    <row r="66" spans="1:8" ht="22.5" x14ac:dyDescent="0.25">
      <c r="A66" s="22" t="s">
        <v>943</v>
      </c>
      <c r="B66" s="22" t="s">
        <v>945</v>
      </c>
      <c r="C66" s="22" t="s">
        <v>926</v>
      </c>
      <c r="D66" s="38" t="s">
        <v>214</v>
      </c>
      <c r="E66" s="22" t="s">
        <v>873</v>
      </c>
      <c r="F66" s="39">
        <v>5341.3160971223024</v>
      </c>
      <c r="G66" s="40">
        <v>6676.6451214028784</v>
      </c>
      <c r="H66" s="40">
        <v>6409.579316546763</v>
      </c>
    </row>
    <row r="67" spans="1:8" ht="22.5" x14ac:dyDescent="0.25">
      <c r="A67" s="22" t="s">
        <v>943</v>
      </c>
      <c r="B67" s="22" t="s">
        <v>945</v>
      </c>
      <c r="C67" s="22" t="s">
        <v>927</v>
      </c>
      <c r="D67" s="38" t="s">
        <v>215</v>
      </c>
      <c r="E67" s="22" t="s">
        <v>874</v>
      </c>
      <c r="F67" s="39">
        <v>1934.1688311688313</v>
      </c>
      <c r="G67" s="40">
        <v>2417.7110389610389</v>
      </c>
      <c r="H67" s="40">
        <v>2321.0025974025975</v>
      </c>
    </row>
    <row r="68" spans="1:8" ht="22.5" x14ac:dyDescent="0.25">
      <c r="A68" s="22" t="s">
        <v>943</v>
      </c>
      <c r="B68" s="22" t="s">
        <v>945</v>
      </c>
      <c r="C68" s="22" t="s">
        <v>923</v>
      </c>
      <c r="D68" s="38" t="s">
        <v>203</v>
      </c>
      <c r="E68" s="22" t="s">
        <v>870</v>
      </c>
      <c r="F68" s="39">
        <v>2827.3391442155307</v>
      </c>
      <c r="G68" s="40">
        <v>3534.1739302694132</v>
      </c>
      <c r="H68" s="40">
        <v>3392.8069730586367</v>
      </c>
    </row>
    <row r="69" spans="1:8" ht="33.75" x14ac:dyDescent="0.25">
      <c r="A69" s="22" t="s">
        <v>930</v>
      </c>
      <c r="B69" s="22" t="s">
        <v>946</v>
      </c>
      <c r="C69" s="22" t="s">
        <v>938</v>
      </c>
      <c r="D69" s="38" t="s">
        <v>218</v>
      </c>
      <c r="E69" s="22" t="s">
        <v>888</v>
      </c>
      <c r="F69" s="39">
        <v>1984.1011904761904</v>
      </c>
      <c r="G69" s="40">
        <v>2480.1264880952381</v>
      </c>
      <c r="H69" s="40">
        <v>2380.9214285714284</v>
      </c>
    </row>
    <row r="70" spans="1:8" ht="33.75" x14ac:dyDescent="0.25">
      <c r="A70" s="22" t="s">
        <v>930</v>
      </c>
      <c r="B70" s="22" t="s">
        <v>946</v>
      </c>
      <c r="C70" s="22" t="s">
        <v>939</v>
      </c>
      <c r="D70" s="38" t="s">
        <v>219</v>
      </c>
      <c r="E70" s="22" t="s">
        <v>888</v>
      </c>
      <c r="F70" s="39">
        <v>1984.1011904761904</v>
      </c>
      <c r="G70" s="40">
        <v>2480.1264880952381</v>
      </c>
      <c r="H70" s="40">
        <v>2380.9214285714284</v>
      </c>
    </row>
    <row r="71" spans="1:8" x14ac:dyDescent="0.25">
      <c r="A71" s="22" t="s">
        <v>930</v>
      </c>
      <c r="B71" s="22" t="s">
        <v>946</v>
      </c>
      <c r="C71" s="22" t="s">
        <v>932</v>
      </c>
      <c r="D71" s="38" t="s">
        <v>216</v>
      </c>
      <c r="E71" s="22" t="s">
        <v>877</v>
      </c>
      <c r="F71" s="39">
        <v>10793.760465116278</v>
      </c>
      <c r="G71" s="40">
        <v>13492.200581395347</v>
      </c>
      <c r="H71" s="40">
        <v>12952.512558139533</v>
      </c>
    </row>
    <row r="72" spans="1:8" x14ac:dyDescent="0.25">
      <c r="A72" s="22" t="s">
        <v>930</v>
      </c>
      <c r="B72" s="22" t="s">
        <v>946</v>
      </c>
      <c r="C72" s="22" t="s">
        <v>934</v>
      </c>
      <c r="D72" s="38" t="s">
        <v>221</v>
      </c>
      <c r="E72" s="22" t="s">
        <v>881</v>
      </c>
      <c r="F72" s="39">
        <v>2632.3970452446906</v>
      </c>
      <c r="G72" s="40">
        <v>3290.4963065558632</v>
      </c>
      <c r="H72" s="40">
        <v>3158.8764542936287</v>
      </c>
    </row>
    <row r="73" spans="1:8" x14ac:dyDescent="0.25">
      <c r="A73" s="22" t="s">
        <v>930</v>
      </c>
      <c r="B73" s="22" t="s">
        <v>946</v>
      </c>
      <c r="C73" s="22" t="s">
        <v>926</v>
      </c>
      <c r="D73" s="38" t="s">
        <v>220</v>
      </c>
      <c r="E73" s="22" t="s">
        <v>873</v>
      </c>
      <c r="F73" s="39">
        <v>4269.9671772428883</v>
      </c>
      <c r="G73" s="40">
        <v>5337.4589715536104</v>
      </c>
      <c r="H73" s="40">
        <v>5123.9606126914659</v>
      </c>
    </row>
    <row r="74" spans="1:8" ht="33.75" x14ac:dyDescent="0.25">
      <c r="A74" s="22" t="s">
        <v>930</v>
      </c>
      <c r="B74" s="22" t="s">
        <v>946</v>
      </c>
      <c r="C74" s="22" t="s">
        <v>933</v>
      </c>
      <c r="D74" s="38" t="s">
        <v>217</v>
      </c>
      <c r="E74" s="22" t="s">
        <v>882</v>
      </c>
      <c r="F74" s="39">
        <v>2120.1463046757162</v>
      </c>
      <c r="G74" s="40">
        <v>2650.1828808446453</v>
      </c>
      <c r="H74" s="40">
        <v>2544.1755656108594</v>
      </c>
    </row>
    <row r="75" spans="1:8" ht="33.75" x14ac:dyDescent="0.25">
      <c r="A75" s="22" t="s">
        <v>930</v>
      </c>
      <c r="B75" s="22" t="s">
        <v>947</v>
      </c>
      <c r="C75" s="22" t="s">
        <v>913</v>
      </c>
      <c r="D75" s="38" t="s">
        <v>223</v>
      </c>
      <c r="E75" s="22" t="s">
        <v>878</v>
      </c>
      <c r="F75" s="39">
        <v>2682.932543299909</v>
      </c>
      <c r="G75" s="40">
        <v>3353.6656791248861</v>
      </c>
      <c r="H75" s="40">
        <v>3219.5190519598905</v>
      </c>
    </row>
    <row r="76" spans="1:8" x14ac:dyDescent="0.25">
      <c r="A76" s="22" t="s">
        <v>930</v>
      </c>
      <c r="B76" s="22" t="s">
        <v>947</v>
      </c>
      <c r="C76" s="22" t="s">
        <v>914</v>
      </c>
      <c r="D76" s="38" t="s">
        <v>227</v>
      </c>
      <c r="E76" s="22" t="s">
        <v>879</v>
      </c>
      <c r="F76" s="39">
        <v>1446.3875968992247</v>
      </c>
      <c r="G76" s="40">
        <v>1807.984496124031</v>
      </c>
      <c r="H76" s="40">
        <v>1735.6651162790697</v>
      </c>
    </row>
    <row r="77" spans="1:8" x14ac:dyDescent="0.25">
      <c r="A77" s="22" t="s">
        <v>930</v>
      </c>
      <c r="B77" s="22" t="s">
        <v>947</v>
      </c>
      <c r="C77" s="22" t="s">
        <v>915</v>
      </c>
      <c r="D77" s="38" t="s">
        <v>229</v>
      </c>
      <c r="E77" s="22" t="s">
        <v>876</v>
      </c>
      <c r="F77" s="39">
        <v>2784.4728971962618</v>
      </c>
      <c r="G77" s="40">
        <v>3480.5911214953271</v>
      </c>
      <c r="H77" s="40">
        <v>3341.3674766355139</v>
      </c>
    </row>
    <row r="78" spans="1:8" ht="33.75" x14ac:dyDescent="0.25">
      <c r="A78" s="22" t="s">
        <v>930</v>
      </c>
      <c r="B78" s="22" t="s">
        <v>947</v>
      </c>
      <c r="C78" s="22" t="s">
        <v>913</v>
      </c>
      <c r="D78" s="38" t="s">
        <v>224</v>
      </c>
      <c r="E78" s="22" t="s">
        <v>878</v>
      </c>
      <c r="F78" s="39">
        <v>2682.932543299909</v>
      </c>
      <c r="G78" s="40">
        <v>3353.6656791248861</v>
      </c>
      <c r="H78" s="40">
        <v>3219.5190519598905</v>
      </c>
    </row>
    <row r="79" spans="1:8" x14ac:dyDescent="0.25">
      <c r="A79" s="22" t="s">
        <v>930</v>
      </c>
      <c r="B79" s="22" t="s">
        <v>947</v>
      </c>
      <c r="C79" s="22" t="s">
        <v>914</v>
      </c>
      <c r="D79" s="38" t="s">
        <v>228</v>
      </c>
      <c r="E79" s="22" t="s">
        <v>859</v>
      </c>
      <c r="F79" s="39">
        <v>1282.7301038062283</v>
      </c>
      <c r="G79" s="40">
        <v>1603.4126297577855</v>
      </c>
      <c r="H79" s="40">
        <v>1539.276124567474</v>
      </c>
    </row>
    <row r="80" spans="1:8" ht="33.75" x14ac:dyDescent="0.25">
      <c r="A80" s="22" t="s">
        <v>930</v>
      </c>
      <c r="B80" s="22" t="s">
        <v>947</v>
      </c>
      <c r="C80" s="22" t="s">
        <v>933</v>
      </c>
      <c r="D80" s="38" t="s">
        <v>230</v>
      </c>
      <c r="E80" s="22" t="s">
        <v>880</v>
      </c>
      <c r="F80" s="39">
        <v>2037.2778675282714</v>
      </c>
      <c r="G80" s="40">
        <v>2546.597334410339</v>
      </c>
      <c r="H80" s="40">
        <v>2444.7334410339254</v>
      </c>
    </row>
    <row r="81" spans="1:8" ht="33.75" x14ac:dyDescent="0.25">
      <c r="A81" s="22" t="s">
        <v>930</v>
      </c>
      <c r="B81" s="22" t="s">
        <v>947</v>
      </c>
      <c r="C81" s="22" t="s">
        <v>913</v>
      </c>
      <c r="D81" s="38" t="s">
        <v>225</v>
      </c>
      <c r="E81" s="22" t="s">
        <v>878</v>
      </c>
      <c r="F81" s="39">
        <v>2682.932543299909</v>
      </c>
      <c r="G81" s="40">
        <v>3353.6656791248861</v>
      </c>
      <c r="H81" s="40">
        <v>3219.5190519598905</v>
      </c>
    </row>
    <row r="82" spans="1:8" ht="33.75" x14ac:dyDescent="0.25">
      <c r="A82" s="22" t="s">
        <v>930</v>
      </c>
      <c r="B82" s="22" t="s">
        <v>947</v>
      </c>
      <c r="C82" s="22" t="s">
        <v>913</v>
      </c>
      <c r="D82" s="38" t="s">
        <v>226</v>
      </c>
      <c r="E82" s="22" t="s">
        <v>878</v>
      </c>
      <c r="F82" s="39">
        <v>2682.932543299909</v>
      </c>
      <c r="G82" s="40">
        <v>3353.6656791248861</v>
      </c>
      <c r="H82" s="40">
        <v>3219.5190519598905</v>
      </c>
    </row>
    <row r="83" spans="1:8" x14ac:dyDescent="0.25">
      <c r="A83" s="22" t="s">
        <v>930</v>
      </c>
      <c r="B83" s="22" t="s">
        <v>947</v>
      </c>
      <c r="C83" s="22" t="s">
        <v>932</v>
      </c>
      <c r="D83" s="38" t="s">
        <v>222</v>
      </c>
      <c r="E83" s="22" t="s">
        <v>877</v>
      </c>
      <c r="F83" s="39">
        <v>10793.760465116278</v>
      </c>
      <c r="G83" s="40">
        <v>13492.200581395347</v>
      </c>
      <c r="H83" s="40">
        <v>12952.512558139533</v>
      </c>
    </row>
    <row r="84" spans="1:8" x14ac:dyDescent="0.25">
      <c r="A84" s="22" t="s">
        <v>930</v>
      </c>
      <c r="B84" s="22" t="s">
        <v>947</v>
      </c>
      <c r="C84" s="22" t="s">
        <v>926</v>
      </c>
      <c r="D84" s="38" t="s">
        <v>231</v>
      </c>
      <c r="E84" s="22" t="s">
        <v>873</v>
      </c>
      <c r="F84" s="39">
        <v>4269.9671772428883</v>
      </c>
      <c r="G84" s="40">
        <v>5337.4589715536104</v>
      </c>
      <c r="H84" s="40">
        <v>5123.9606126914659</v>
      </c>
    </row>
    <row r="85" spans="1:8" ht="22.5" x14ac:dyDescent="0.25">
      <c r="A85" s="22" t="s">
        <v>930</v>
      </c>
      <c r="B85" s="22" t="s">
        <v>947</v>
      </c>
      <c r="C85" s="22" t="s">
        <v>934</v>
      </c>
      <c r="D85" s="38" t="s">
        <v>232</v>
      </c>
      <c r="E85" s="22" t="s">
        <v>881</v>
      </c>
      <c r="F85" s="39">
        <v>2632.3970452446906</v>
      </c>
      <c r="G85" s="40">
        <v>3290.4963065558632</v>
      </c>
      <c r="H85" s="40">
        <v>3158.8764542936287</v>
      </c>
    </row>
    <row r="86" spans="1:8" ht="33.75" x14ac:dyDescent="0.25">
      <c r="A86" s="22" t="s">
        <v>928</v>
      </c>
      <c r="B86" s="22" t="s">
        <v>948</v>
      </c>
      <c r="C86" s="22" t="s">
        <v>913</v>
      </c>
      <c r="D86" s="38" t="s">
        <v>235</v>
      </c>
      <c r="E86" s="22" t="s">
        <v>878</v>
      </c>
      <c r="F86" s="39">
        <v>2415.9762108262107</v>
      </c>
      <c r="G86" s="40">
        <v>3019.9702635327635</v>
      </c>
      <c r="H86" s="40">
        <v>2899.171452991453</v>
      </c>
    </row>
    <row r="87" spans="1:8" x14ac:dyDescent="0.25">
      <c r="A87" s="22" t="s">
        <v>928</v>
      </c>
      <c r="B87" s="22" t="s">
        <v>948</v>
      </c>
      <c r="C87" s="22" t="s">
        <v>914</v>
      </c>
      <c r="D87" s="38" t="s">
        <v>238</v>
      </c>
      <c r="E87" s="22" t="s">
        <v>879</v>
      </c>
      <c r="F87" s="39">
        <v>1877.8844827586206</v>
      </c>
      <c r="G87" s="40">
        <v>2347.3556034482758</v>
      </c>
      <c r="H87" s="40">
        <v>2253.4613793103445</v>
      </c>
    </row>
    <row r="88" spans="1:8" ht="22.5" x14ac:dyDescent="0.25">
      <c r="A88" s="22" t="s">
        <v>928</v>
      </c>
      <c r="B88" s="22" t="s">
        <v>948</v>
      </c>
      <c r="C88" s="22" t="s">
        <v>933</v>
      </c>
      <c r="D88" s="38" t="s">
        <v>234</v>
      </c>
      <c r="E88" s="22" t="s">
        <v>889</v>
      </c>
      <c r="F88" s="39">
        <v>1320.7270569620252</v>
      </c>
      <c r="G88" s="40">
        <v>1650.9088212025315</v>
      </c>
      <c r="H88" s="40">
        <v>1584.8724683544303</v>
      </c>
    </row>
    <row r="89" spans="1:8" ht="33.75" x14ac:dyDescent="0.25">
      <c r="A89" s="22" t="s">
        <v>928</v>
      </c>
      <c r="B89" s="22" t="s">
        <v>948</v>
      </c>
      <c r="C89" s="22" t="s">
        <v>913</v>
      </c>
      <c r="D89" s="38" t="s">
        <v>236</v>
      </c>
      <c r="E89" s="22" t="s">
        <v>878</v>
      </c>
      <c r="F89" s="39">
        <v>2415.9762108262107</v>
      </c>
      <c r="G89" s="40">
        <v>3019.9702635327635</v>
      </c>
      <c r="H89" s="40">
        <v>2899.171452991453</v>
      </c>
    </row>
    <row r="90" spans="1:8" x14ac:dyDescent="0.25">
      <c r="A90" s="22" t="s">
        <v>928</v>
      </c>
      <c r="B90" s="22" t="s">
        <v>948</v>
      </c>
      <c r="C90" s="22" t="s">
        <v>914</v>
      </c>
      <c r="D90" s="38" t="s">
        <v>239</v>
      </c>
      <c r="E90" s="22" t="s">
        <v>859</v>
      </c>
      <c r="F90" s="39">
        <v>1644.7420718816068</v>
      </c>
      <c r="G90" s="40">
        <v>2055.9275898520086</v>
      </c>
      <c r="H90" s="40">
        <v>1973.6904862579281</v>
      </c>
    </row>
    <row r="91" spans="1:8" x14ac:dyDescent="0.25">
      <c r="A91" s="22" t="s">
        <v>928</v>
      </c>
      <c r="B91" s="22" t="s">
        <v>948</v>
      </c>
      <c r="C91" s="22" t="s">
        <v>915</v>
      </c>
      <c r="D91" s="38" t="s">
        <v>240</v>
      </c>
      <c r="E91" s="22" t="s">
        <v>876</v>
      </c>
      <c r="F91" s="39">
        <v>2811.6045135035147</v>
      </c>
      <c r="G91" s="40">
        <v>3514.5056418793934</v>
      </c>
      <c r="H91" s="40">
        <v>3373.9254162042175</v>
      </c>
    </row>
    <row r="92" spans="1:8" ht="33.75" x14ac:dyDescent="0.25">
      <c r="A92" s="22" t="s">
        <v>928</v>
      </c>
      <c r="B92" s="22" t="s">
        <v>948</v>
      </c>
      <c r="C92" s="22" t="s">
        <v>913</v>
      </c>
      <c r="D92" s="38" t="s">
        <v>237</v>
      </c>
      <c r="E92" s="22" t="s">
        <v>878</v>
      </c>
      <c r="F92" s="39">
        <v>2415.9762108262107</v>
      </c>
      <c r="G92" s="40">
        <v>3019.9702635327635</v>
      </c>
      <c r="H92" s="40">
        <v>2899.171452991453</v>
      </c>
    </row>
    <row r="93" spans="1:8" x14ac:dyDescent="0.25">
      <c r="A93" s="22" t="s">
        <v>928</v>
      </c>
      <c r="B93" s="22" t="s">
        <v>948</v>
      </c>
      <c r="C93" s="22" t="s">
        <v>915</v>
      </c>
      <c r="D93" s="38" t="s">
        <v>241</v>
      </c>
      <c r="E93" s="22" t="s">
        <v>876</v>
      </c>
      <c r="F93" s="39">
        <v>2811.6045135035147</v>
      </c>
      <c r="G93" s="40">
        <v>3514.5056418793934</v>
      </c>
      <c r="H93" s="40">
        <v>3373.9254162042175</v>
      </c>
    </row>
    <row r="94" spans="1:8" x14ac:dyDescent="0.25">
      <c r="A94" s="22" t="s">
        <v>928</v>
      </c>
      <c r="B94" s="22" t="s">
        <v>948</v>
      </c>
      <c r="C94" s="22" t="s">
        <v>949</v>
      </c>
      <c r="D94" s="38" t="s">
        <v>233</v>
      </c>
      <c r="E94" s="22" t="s">
        <v>877</v>
      </c>
      <c r="F94" s="39">
        <v>13384.053078556264</v>
      </c>
      <c r="G94" s="40">
        <v>16730.066348195331</v>
      </c>
      <c r="H94" s="40">
        <v>16060.863694267517</v>
      </c>
    </row>
    <row r="95" spans="1:8" x14ac:dyDescent="0.25">
      <c r="A95" s="22" t="s">
        <v>928</v>
      </c>
      <c r="B95" s="22" t="s">
        <v>948</v>
      </c>
      <c r="C95" s="22" t="s">
        <v>926</v>
      </c>
      <c r="D95" s="38" t="s">
        <v>242</v>
      </c>
      <c r="E95" s="22" t="s">
        <v>873</v>
      </c>
      <c r="F95" s="39">
        <v>4613.9265107804431</v>
      </c>
      <c r="G95" s="40">
        <v>5767.4081384755536</v>
      </c>
      <c r="H95" s="40">
        <v>5536.7118129365317</v>
      </c>
    </row>
    <row r="96" spans="1:8" x14ac:dyDescent="0.25">
      <c r="A96" s="22" t="s">
        <v>928</v>
      </c>
      <c r="B96" s="22" t="s">
        <v>948</v>
      </c>
      <c r="C96" s="22" t="s">
        <v>934</v>
      </c>
      <c r="D96" s="38" t="s">
        <v>243</v>
      </c>
      <c r="E96" s="22" t="s">
        <v>881</v>
      </c>
      <c r="F96" s="39">
        <v>2367.2200704225352</v>
      </c>
      <c r="G96" s="40">
        <v>2959.0250880281692</v>
      </c>
      <c r="H96" s="40">
        <v>2840.6640845070419</v>
      </c>
    </row>
    <row r="97" spans="1:8" x14ac:dyDescent="0.25">
      <c r="A97" s="22" t="s">
        <v>940</v>
      </c>
      <c r="B97" s="22" t="s">
        <v>950</v>
      </c>
      <c r="C97" s="22" t="s">
        <v>926</v>
      </c>
      <c r="D97" s="38" t="s">
        <v>246</v>
      </c>
      <c r="E97" s="22" t="s">
        <v>873</v>
      </c>
      <c r="F97" s="39">
        <v>3233.3464696223318</v>
      </c>
      <c r="G97" s="40">
        <v>4041.6830870279146</v>
      </c>
      <c r="H97" s="40">
        <v>3880.0157635467981</v>
      </c>
    </row>
    <row r="98" spans="1:8" ht="22.5" x14ac:dyDescent="0.25">
      <c r="A98" s="22" t="s">
        <v>940</v>
      </c>
      <c r="B98" s="22" t="s">
        <v>950</v>
      </c>
      <c r="C98" s="22" t="s">
        <v>934</v>
      </c>
      <c r="D98" s="38" t="s">
        <v>247</v>
      </c>
      <c r="E98" s="22" t="s">
        <v>881</v>
      </c>
      <c r="F98" s="39">
        <v>2146.5528455284552</v>
      </c>
      <c r="G98" s="40">
        <v>2683.1910569105689</v>
      </c>
      <c r="H98" s="40">
        <v>2575.863414634146</v>
      </c>
    </row>
    <row r="99" spans="1:8" ht="67.5" x14ac:dyDescent="0.25">
      <c r="A99" s="22" t="s">
        <v>940</v>
      </c>
      <c r="B99" s="22" t="s">
        <v>950</v>
      </c>
      <c r="C99" s="22" t="s">
        <v>942</v>
      </c>
      <c r="D99" s="38" t="s">
        <v>245</v>
      </c>
      <c r="E99" s="22" t="s">
        <v>886</v>
      </c>
      <c r="F99" s="39">
        <v>2207.1043560012536</v>
      </c>
      <c r="G99" s="40">
        <v>2758.8804450015668</v>
      </c>
      <c r="H99" s="40">
        <v>2648.5252272015041</v>
      </c>
    </row>
    <row r="100" spans="1:8" ht="45" x14ac:dyDescent="0.25">
      <c r="A100" s="22" t="s">
        <v>930</v>
      </c>
      <c r="B100" s="22" t="s">
        <v>951</v>
      </c>
      <c r="C100" s="22" t="s">
        <v>938</v>
      </c>
      <c r="D100" s="38" t="s">
        <v>249</v>
      </c>
      <c r="E100" s="22" t="s">
        <v>890</v>
      </c>
      <c r="F100" s="39">
        <v>2768.0645161290322</v>
      </c>
      <c r="G100" s="40">
        <v>3460.0806451612902</v>
      </c>
      <c r="H100" s="40">
        <v>3321.6774193548385</v>
      </c>
    </row>
    <row r="101" spans="1:8" ht="67.5" x14ac:dyDescent="0.25">
      <c r="A101" s="22" t="s">
        <v>930</v>
      </c>
      <c r="B101" s="22" t="s">
        <v>951</v>
      </c>
      <c r="C101" s="22" t="s">
        <v>939</v>
      </c>
      <c r="D101" s="38" t="s">
        <v>250</v>
      </c>
      <c r="E101" s="22" t="s">
        <v>891</v>
      </c>
      <c r="F101" s="39">
        <v>1923.5506003430532</v>
      </c>
      <c r="G101" s="40">
        <v>2404.4382504288164</v>
      </c>
      <c r="H101" s="40">
        <v>2308.2607204116639</v>
      </c>
    </row>
    <row r="102" spans="1:8" ht="22.5" x14ac:dyDescent="0.25">
      <c r="A102" s="22" t="s">
        <v>930</v>
      </c>
      <c r="B102" s="22" t="s">
        <v>951</v>
      </c>
      <c r="C102" s="22" t="s">
        <v>932</v>
      </c>
      <c r="D102" s="38" t="s">
        <v>248</v>
      </c>
      <c r="E102" s="22" t="s">
        <v>877</v>
      </c>
      <c r="F102" s="39">
        <v>10793.760465116278</v>
      </c>
      <c r="G102" s="40">
        <v>13492.200581395347</v>
      </c>
      <c r="H102" s="40">
        <v>12952.512558139533</v>
      </c>
    </row>
    <row r="103" spans="1:8" x14ac:dyDescent="0.25">
      <c r="A103" s="22" t="s">
        <v>930</v>
      </c>
      <c r="B103" s="22" t="s">
        <v>951</v>
      </c>
      <c r="C103" s="22" t="s">
        <v>926</v>
      </c>
      <c r="D103" s="38" t="s">
        <v>251</v>
      </c>
      <c r="E103" s="22" t="s">
        <v>885</v>
      </c>
      <c r="F103" s="39">
        <v>3975.2996688741723</v>
      </c>
      <c r="G103" s="40">
        <v>4969.1245860927156</v>
      </c>
      <c r="H103" s="40">
        <v>4770.3596026490068</v>
      </c>
    </row>
    <row r="104" spans="1:8" ht="22.5" x14ac:dyDescent="0.25">
      <c r="A104" s="22" t="s">
        <v>930</v>
      </c>
      <c r="B104" s="22" t="s">
        <v>951</v>
      </c>
      <c r="C104" s="22" t="s">
        <v>934</v>
      </c>
      <c r="D104" s="38" t="s">
        <v>252</v>
      </c>
      <c r="E104" s="22" t="s">
        <v>881</v>
      </c>
      <c r="F104" s="39">
        <v>2632.3970452446906</v>
      </c>
      <c r="G104" s="40">
        <v>3290.4963065558632</v>
      </c>
      <c r="H104" s="40">
        <v>3158.8764542936287</v>
      </c>
    </row>
    <row r="105" spans="1:8" ht="33.75" x14ac:dyDescent="0.25">
      <c r="A105" s="22" t="s">
        <v>928</v>
      </c>
      <c r="B105" s="22" t="s">
        <v>952</v>
      </c>
      <c r="C105" s="22" t="s">
        <v>913</v>
      </c>
      <c r="D105" s="38" t="s">
        <v>254</v>
      </c>
      <c r="E105" s="22" t="s">
        <v>878</v>
      </c>
      <c r="F105" s="39">
        <v>2415.9762108262107</v>
      </c>
      <c r="G105" s="40">
        <v>3019.9702635327635</v>
      </c>
      <c r="H105" s="40">
        <v>2899.171452991453</v>
      </c>
    </row>
    <row r="106" spans="1:8" x14ac:dyDescent="0.25">
      <c r="A106" s="22" t="s">
        <v>928</v>
      </c>
      <c r="B106" s="22" t="s">
        <v>952</v>
      </c>
      <c r="C106" s="22" t="s">
        <v>914</v>
      </c>
      <c r="D106" s="38" t="s">
        <v>257</v>
      </c>
      <c r="E106" s="22" t="s">
        <v>892</v>
      </c>
      <c r="F106" s="39">
        <v>1760.375</v>
      </c>
      <c r="G106" s="40">
        <v>2200.46875</v>
      </c>
      <c r="H106" s="40">
        <v>2112.4499999999998</v>
      </c>
    </row>
    <row r="107" spans="1:8" ht="33.75" x14ac:dyDescent="0.25">
      <c r="A107" s="22" t="s">
        <v>928</v>
      </c>
      <c r="B107" s="22" t="s">
        <v>952</v>
      </c>
      <c r="C107" s="22" t="s">
        <v>933</v>
      </c>
      <c r="D107" s="38" t="s">
        <v>259</v>
      </c>
      <c r="E107" s="22" t="s">
        <v>880</v>
      </c>
      <c r="F107" s="39">
        <v>2114.5113636363635</v>
      </c>
      <c r="G107" s="40">
        <v>2643.1392045454545</v>
      </c>
      <c r="H107" s="40">
        <v>2537.4136363636362</v>
      </c>
    </row>
    <row r="108" spans="1:8" ht="33.75" x14ac:dyDescent="0.25">
      <c r="A108" s="22" t="s">
        <v>928</v>
      </c>
      <c r="B108" s="22" t="s">
        <v>952</v>
      </c>
      <c r="C108" s="22" t="s">
        <v>913</v>
      </c>
      <c r="D108" s="38" t="s">
        <v>255</v>
      </c>
      <c r="E108" s="22" t="s">
        <v>878</v>
      </c>
      <c r="F108" s="39">
        <v>2415.9762108262107</v>
      </c>
      <c r="G108" s="40">
        <v>3019.9702635327635</v>
      </c>
      <c r="H108" s="40">
        <v>2899.171452991453</v>
      </c>
    </row>
    <row r="109" spans="1:8" x14ac:dyDescent="0.25">
      <c r="A109" s="22" t="s">
        <v>928</v>
      </c>
      <c r="B109" s="22" t="s">
        <v>952</v>
      </c>
      <c r="C109" s="22" t="s">
        <v>914</v>
      </c>
      <c r="D109" s="38" t="s">
        <v>258</v>
      </c>
      <c r="E109" s="22" t="s">
        <v>892</v>
      </c>
      <c r="F109" s="39">
        <v>1760.375</v>
      </c>
      <c r="G109" s="40">
        <v>2200.46875</v>
      </c>
      <c r="H109" s="40">
        <v>2112.4499999999998</v>
      </c>
    </row>
    <row r="110" spans="1:8" x14ac:dyDescent="0.25">
      <c r="A110" s="22" t="s">
        <v>928</v>
      </c>
      <c r="B110" s="22" t="s">
        <v>952</v>
      </c>
      <c r="C110" s="22" t="s">
        <v>915</v>
      </c>
      <c r="D110" s="38" t="s">
        <v>260</v>
      </c>
      <c r="E110" s="22" t="s">
        <v>876</v>
      </c>
      <c r="F110" s="39">
        <v>2811.6045135035147</v>
      </c>
      <c r="G110" s="40">
        <v>3514.5056418793934</v>
      </c>
      <c r="H110" s="40">
        <v>3373.9254162042175</v>
      </c>
    </row>
    <row r="111" spans="1:8" ht="33.75" x14ac:dyDescent="0.25">
      <c r="A111" s="22" t="s">
        <v>928</v>
      </c>
      <c r="B111" s="22" t="s">
        <v>952</v>
      </c>
      <c r="C111" s="22" t="s">
        <v>913</v>
      </c>
      <c r="D111" s="38" t="s">
        <v>256</v>
      </c>
      <c r="E111" s="22" t="s">
        <v>878</v>
      </c>
      <c r="F111" s="39">
        <v>2415.9762108262107</v>
      </c>
      <c r="G111" s="40">
        <v>3019.9702635327635</v>
      </c>
      <c r="H111" s="40">
        <v>2899.171452991453</v>
      </c>
    </row>
    <row r="112" spans="1:8" x14ac:dyDescent="0.25">
      <c r="A112" s="22" t="s">
        <v>928</v>
      </c>
      <c r="B112" s="22" t="s">
        <v>952</v>
      </c>
      <c r="C112" s="22" t="s">
        <v>949</v>
      </c>
      <c r="D112" s="38" t="s">
        <v>253</v>
      </c>
      <c r="E112" s="22" t="s">
        <v>877</v>
      </c>
      <c r="F112" s="39">
        <v>13384.053078556264</v>
      </c>
      <c r="G112" s="40">
        <v>16730.066348195331</v>
      </c>
      <c r="H112" s="40">
        <v>16060.863694267517</v>
      </c>
    </row>
    <row r="113" spans="1:8" x14ac:dyDescent="0.25">
      <c r="A113" s="22" t="s">
        <v>928</v>
      </c>
      <c r="B113" s="22" t="s">
        <v>952</v>
      </c>
      <c r="C113" s="22" t="s">
        <v>934</v>
      </c>
      <c r="D113" s="38" t="s">
        <v>262</v>
      </c>
      <c r="E113" s="22" t="s">
        <v>881</v>
      </c>
      <c r="F113" s="39">
        <v>2367.2200704225352</v>
      </c>
      <c r="G113" s="40">
        <v>2959.0250880281692</v>
      </c>
      <c r="H113" s="40">
        <v>2840.6640845070419</v>
      </c>
    </row>
    <row r="114" spans="1:8" x14ac:dyDescent="0.25">
      <c r="A114" s="22" t="s">
        <v>928</v>
      </c>
      <c r="B114" s="22" t="s">
        <v>952</v>
      </c>
      <c r="C114" s="22" t="s">
        <v>926</v>
      </c>
      <c r="D114" s="38" t="s">
        <v>261</v>
      </c>
      <c r="E114" s="22" t="s">
        <v>873</v>
      </c>
      <c r="F114" s="39">
        <v>4613.9265107804431</v>
      </c>
      <c r="G114" s="40">
        <v>5767.4081384755536</v>
      </c>
      <c r="H114" s="40">
        <v>5536.7118129365317</v>
      </c>
    </row>
    <row r="115" spans="1:8" ht="45" x14ac:dyDescent="0.25">
      <c r="A115" s="22" t="s">
        <v>930</v>
      </c>
      <c r="B115" s="22" t="s">
        <v>953</v>
      </c>
      <c r="C115" s="22" t="s">
        <v>938</v>
      </c>
      <c r="D115" s="38" t="s">
        <v>264</v>
      </c>
      <c r="E115" s="22" t="s">
        <v>883</v>
      </c>
      <c r="F115" s="39">
        <v>2009.1672185430464</v>
      </c>
      <c r="G115" s="40">
        <v>2511.4590231788079</v>
      </c>
      <c r="H115" s="40">
        <v>2411.0006622516557</v>
      </c>
    </row>
    <row r="116" spans="1:8" ht="67.5" x14ac:dyDescent="0.25">
      <c r="A116" s="22" t="s">
        <v>930</v>
      </c>
      <c r="B116" s="22" t="s">
        <v>953</v>
      </c>
      <c r="C116" s="22" t="s">
        <v>939</v>
      </c>
      <c r="D116" s="38" t="s">
        <v>265</v>
      </c>
      <c r="E116" s="22" t="s">
        <v>884</v>
      </c>
      <c r="F116" s="39">
        <v>2008.5138888888889</v>
      </c>
      <c r="G116" s="40">
        <v>2510.6423611111113</v>
      </c>
      <c r="H116" s="40">
        <v>2410.2166666666667</v>
      </c>
    </row>
    <row r="117" spans="1:8" ht="22.5" x14ac:dyDescent="0.25">
      <c r="A117" s="22" t="s">
        <v>930</v>
      </c>
      <c r="B117" s="22" t="s">
        <v>953</v>
      </c>
      <c r="C117" s="22" t="s">
        <v>932</v>
      </c>
      <c r="D117" s="38" t="s">
        <v>263</v>
      </c>
      <c r="E117" s="22" t="s">
        <v>877</v>
      </c>
      <c r="F117" s="39">
        <v>10793.760465116278</v>
      </c>
      <c r="G117" s="40">
        <v>13492.200581395347</v>
      </c>
      <c r="H117" s="40">
        <v>12952.512558139533</v>
      </c>
    </row>
    <row r="118" spans="1:8" x14ac:dyDescent="0.25">
      <c r="A118" s="22" t="s">
        <v>930</v>
      </c>
      <c r="B118" s="22" t="s">
        <v>953</v>
      </c>
      <c r="C118" s="22" t="s">
        <v>926</v>
      </c>
      <c r="D118" s="38" t="s">
        <v>266</v>
      </c>
      <c r="E118" s="22" t="s">
        <v>885</v>
      </c>
      <c r="F118" s="39">
        <v>3975.2996688741723</v>
      </c>
      <c r="G118" s="40">
        <v>4969.1245860927156</v>
      </c>
      <c r="H118" s="40">
        <v>4770.3596026490068</v>
      </c>
    </row>
    <row r="119" spans="1:8" x14ac:dyDescent="0.25">
      <c r="A119" s="22" t="s">
        <v>930</v>
      </c>
      <c r="B119" s="22" t="s">
        <v>953</v>
      </c>
      <c r="C119" s="22" t="s">
        <v>934</v>
      </c>
      <c r="D119" s="38" t="s">
        <v>267</v>
      </c>
      <c r="E119" s="22" t="s">
        <v>881</v>
      </c>
      <c r="F119" s="39">
        <v>2632.3970452446906</v>
      </c>
      <c r="G119" s="40">
        <v>3290.4963065558632</v>
      </c>
      <c r="H119" s="40">
        <v>3158.8764542936287</v>
      </c>
    </row>
    <row r="120" spans="1:8" x14ac:dyDescent="0.25">
      <c r="A120" s="22" t="s">
        <v>940</v>
      </c>
      <c r="B120" s="22" t="s">
        <v>954</v>
      </c>
      <c r="C120" s="22" t="s">
        <v>926</v>
      </c>
      <c r="D120" s="38" t="s">
        <v>268</v>
      </c>
      <c r="E120" s="22" t="s">
        <v>873</v>
      </c>
      <c r="F120" s="39">
        <v>3233.3464696223318</v>
      </c>
      <c r="G120" s="40">
        <v>4041.6830870279146</v>
      </c>
      <c r="H120" s="40">
        <v>3880.0157635467981</v>
      </c>
    </row>
    <row r="121" spans="1:8" x14ac:dyDescent="0.25">
      <c r="A121" s="22" t="s">
        <v>940</v>
      </c>
      <c r="B121" s="22" t="s">
        <v>954</v>
      </c>
      <c r="C121" s="22" t="s">
        <v>934</v>
      </c>
      <c r="D121" s="38" t="s">
        <v>269</v>
      </c>
      <c r="E121" s="22" t="s">
        <v>881</v>
      </c>
      <c r="F121" s="39">
        <v>2146.5528455284552</v>
      </c>
      <c r="G121" s="40">
        <v>2683.1910569105689</v>
      </c>
      <c r="H121" s="40">
        <v>2575.863414634146</v>
      </c>
    </row>
    <row r="122" spans="1:8" ht="67.5" x14ac:dyDescent="0.25">
      <c r="A122" s="22" t="s">
        <v>940</v>
      </c>
      <c r="B122" s="22" t="s">
        <v>954</v>
      </c>
      <c r="C122" s="22" t="s">
        <v>942</v>
      </c>
      <c r="D122" s="38" t="s">
        <v>271</v>
      </c>
      <c r="E122" s="22" t="s">
        <v>886</v>
      </c>
      <c r="F122" s="39">
        <v>2207.1043560012536</v>
      </c>
      <c r="G122" s="40">
        <v>2758.8804450015668</v>
      </c>
      <c r="H122" s="40">
        <v>2648.5252272015041</v>
      </c>
    </row>
    <row r="123" spans="1:8" ht="22.5" x14ac:dyDescent="0.25">
      <c r="A123" s="22" t="s">
        <v>943</v>
      </c>
      <c r="B123" s="22" t="s">
        <v>944</v>
      </c>
      <c r="C123" s="22" t="s">
        <v>923</v>
      </c>
      <c r="D123" s="38" t="s">
        <v>189</v>
      </c>
      <c r="E123" s="22" t="s">
        <v>870</v>
      </c>
      <c r="F123" s="39">
        <v>2827.3391442155307</v>
      </c>
      <c r="G123" s="40">
        <v>3534.1739302694132</v>
      </c>
      <c r="H123" s="40">
        <v>3392.8069730586367</v>
      </c>
    </row>
    <row r="124" spans="1:8" ht="22.5" x14ac:dyDescent="0.25">
      <c r="A124" s="22" t="s">
        <v>943</v>
      </c>
      <c r="B124" s="22" t="s">
        <v>955</v>
      </c>
      <c r="C124" s="22" t="s">
        <v>913</v>
      </c>
      <c r="D124" s="38" t="s">
        <v>272</v>
      </c>
      <c r="E124" s="22" t="s">
        <v>857</v>
      </c>
      <c r="F124" s="39">
        <v>2504.8034961760573</v>
      </c>
      <c r="G124" s="40">
        <v>3131.0043702200715</v>
      </c>
      <c r="H124" s="40">
        <v>3005.7641954112687</v>
      </c>
    </row>
    <row r="125" spans="1:8" ht="22.5" x14ac:dyDescent="0.25">
      <c r="A125" s="22" t="s">
        <v>943</v>
      </c>
      <c r="B125" s="22" t="s">
        <v>955</v>
      </c>
      <c r="C125" s="22" t="s">
        <v>915</v>
      </c>
      <c r="D125" s="38" t="s">
        <v>279</v>
      </c>
      <c r="E125" s="22" t="s">
        <v>887</v>
      </c>
      <c r="F125" s="39">
        <v>2988.3384464751957</v>
      </c>
      <c r="G125" s="40">
        <v>3735.4230580939948</v>
      </c>
      <c r="H125" s="40">
        <v>3586.0061357702348</v>
      </c>
    </row>
    <row r="126" spans="1:8" ht="22.5" x14ac:dyDescent="0.25">
      <c r="A126" s="22" t="s">
        <v>943</v>
      </c>
      <c r="B126" s="22" t="s">
        <v>955</v>
      </c>
      <c r="C126" s="22" t="s">
        <v>913</v>
      </c>
      <c r="D126" s="38" t="s">
        <v>273</v>
      </c>
      <c r="E126" s="22" t="s">
        <v>857</v>
      </c>
      <c r="F126" s="39">
        <v>2504.8034961760573</v>
      </c>
      <c r="G126" s="40">
        <v>3131.0043702200715</v>
      </c>
      <c r="H126" s="40">
        <v>3005.7641954112687</v>
      </c>
    </row>
    <row r="127" spans="1:8" ht="22.5" x14ac:dyDescent="0.25">
      <c r="A127" s="22" t="s">
        <v>943</v>
      </c>
      <c r="B127" s="22" t="s">
        <v>955</v>
      </c>
      <c r="C127" s="22" t="s">
        <v>915</v>
      </c>
      <c r="D127" s="38" t="s">
        <v>280</v>
      </c>
      <c r="E127" s="22" t="s">
        <v>887</v>
      </c>
      <c r="F127" s="39">
        <v>2988.3384464751957</v>
      </c>
      <c r="G127" s="40">
        <v>3735.4230580939948</v>
      </c>
      <c r="H127" s="40">
        <v>3586.0061357702348</v>
      </c>
    </row>
    <row r="128" spans="1:8" ht="22.5" x14ac:dyDescent="0.25">
      <c r="A128" s="22" t="s">
        <v>943</v>
      </c>
      <c r="B128" s="22" t="s">
        <v>955</v>
      </c>
      <c r="C128" s="22" t="s">
        <v>913</v>
      </c>
      <c r="D128" s="38" t="s">
        <v>274</v>
      </c>
      <c r="E128" s="22" t="s">
        <v>857</v>
      </c>
      <c r="F128" s="39">
        <v>2504.8034961760573</v>
      </c>
      <c r="G128" s="40">
        <v>3131.0043702200715</v>
      </c>
      <c r="H128" s="40">
        <v>3005.7641954112687</v>
      </c>
    </row>
    <row r="129" spans="1:8" ht="22.5" x14ac:dyDescent="0.25">
      <c r="A129" s="22" t="s">
        <v>943</v>
      </c>
      <c r="B129" s="22" t="s">
        <v>955</v>
      </c>
      <c r="C129" s="22" t="s">
        <v>915</v>
      </c>
      <c r="D129" s="38" t="s">
        <v>281</v>
      </c>
      <c r="E129" s="22" t="s">
        <v>887</v>
      </c>
      <c r="F129" s="39">
        <v>2988.3384464751957</v>
      </c>
      <c r="G129" s="40">
        <v>3735.4230580939948</v>
      </c>
      <c r="H129" s="40">
        <v>3586.0061357702348</v>
      </c>
    </row>
    <row r="130" spans="1:8" ht="22.5" x14ac:dyDescent="0.25">
      <c r="A130" s="22" t="s">
        <v>943</v>
      </c>
      <c r="B130" s="22" t="s">
        <v>955</v>
      </c>
      <c r="C130" s="22" t="s">
        <v>913</v>
      </c>
      <c r="D130" s="38" t="s">
        <v>275</v>
      </c>
      <c r="E130" s="22" t="s">
        <v>857</v>
      </c>
      <c r="F130" s="39">
        <v>2504.8034961760573</v>
      </c>
      <c r="G130" s="40">
        <v>3131.0043702200715</v>
      </c>
      <c r="H130" s="40">
        <v>3005.7641954112687</v>
      </c>
    </row>
    <row r="131" spans="1:8" ht="22.5" x14ac:dyDescent="0.25">
      <c r="A131" s="22" t="s">
        <v>943</v>
      </c>
      <c r="B131" s="22" t="s">
        <v>955</v>
      </c>
      <c r="C131" s="22" t="s">
        <v>915</v>
      </c>
      <c r="D131" s="38" t="s">
        <v>282</v>
      </c>
      <c r="E131" s="22" t="s">
        <v>887</v>
      </c>
      <c r="F131" s="39">
        <v>2988.3384464751957</v>
      </c>
      <c r="G131" s="40">
        <v>3735.4230580939948</v>
      </c>
      <c r="H131" s="40">
        <v>3586.0061357702348</v>
      </c>
    </row>
    <row r="132" spans="1:8" ht="22.5" x14ac:dyDescent="0.25">
      <c r="A132" s="22" t="s">
        <v>943</v>
      </c>
      <c r="B132" s="22" t="s">
        <v>955</v>
      </c>
      <c r="C132" s="22" t="s">
        <v>913</v>
      </c>
      <c r="D132" s="38" t="s">
        <v>276</v>
      </c>
      <c r="E132" s="22" t="s">
        <v>857</v>
      </c>
      <c r="F132" s="39">
        <v>2504.8034961760573</v>
      </c>
      <c r="G132" s="40">
        <v>3131.0043702200715</v>
      </c>
      <c r="H132" s="40">
        <v>3005.7641954112687</v>
      </c>
    </row>
    <row r="133" spans="1:8" ht="22.5" x14ac:dyDescent="0.25">
      <c r="A133" s="22" t="s">
        <v>943</v>
      </c>
      <c r="B133" s="22" t="s">
        <v>955</v>
      </c>
      <c r="C133" s="22" t="s">
        <v>913</v>
      </c>
      <c r="D133" s="38" t="s">
        <v>277</v>
      </c>
      <c r="E133" s="22" t="s">
        <v>857</v>
      </c>
      <c r="F133" s="39">
        <v>2504.8034961760573</v>
      </c>
      <c r="G133" s="40">
        <v>3131.0043702200715</v>
      </c>
      <c r="H133" s="40">
        <v>3005.7641954112687</v>
      </c>
    </row>
    <row r="134" spans="1:8" ht="22.5" x14ac:dyDescent="0.25">
      <c r="A134" s="22" t="s">
        <v>943</v>
      </c>
      <c r="B134" s="22" t="s">
        <v>955</v>
      </c>
      <c r="C134" s="22" t="s">
        <v>913</v>
      </c>
      <c r="D134" s="38" t="s">
        <v>278</v>
      </c>
      <c r="E134" s="22" t="s">
        <v>857</v>
      </c>
      <c r="F134" s="39">
        <v>2504.8034961760573</v>
      </c>
      <c r="G134" s="40">
        <v>3131.0043702200715</v>
      </c>
      <c r="H134" s="40">
        <v>3005.7641954112687</v>
      </c>
    </row>
    <row r="135" spans="1:8" ht="22.5" x14ac:dyDescent="0.25">
      <c r="A135" s="22" t="s">
        <v>943</v>
      </c>
      <c r="B135" s="22" t="s">
        <v>955</v>
      </c>
      <c r="C135" s="22" t="s">
        <v>926</v>
      </c>
      <c r="D135" s="38" t="s">
        <v>283</v>
      </c>
      <c r="E135" s="22" t="s">
        <v>873</v>
      </c>
      <c r="F135" s="39">
        <v>5341.3160971223024</v>
      </c>
      <c r="G135" s="40">
        <v>6676.6451214028784</v>
      </c>
      <c r="H135" s="40">
        <v>6409.579316546763</v>
      </c>
    </row>
    <row r="136" spans="1:8" ht="22.5" x14ac:dyDescent="0.25">
      <c r="A136" s="22" t="s">
        <v>943</v>
      </c>
      <c r="B136" s="22" t="s">
        <v>955</v>
      </c>
      <c r="C136" s="22" t="s">
        <v>927</v>
      </c>
      <c r="D136" s="38" t="s">
        <v>285</v>
      </c>
      <c r="E136" s="22" t="s">
        <v>874</v>
      </c>
      <c r="F136" s="39">
        <v>1934.1688311688313</v>
      </c>
      <c r="G136" s="40">
        <v>2417.7110389610389</v>
      </c>
      <c r="H136" s="40">
        <v>2321.0025974025975</v>
      </c>
    </row>
    <row r="137" spans="1:8" ht="22.5" x14ac:dyDescent="0.25">
      <c r="A137" s="22" t="s">
        <v>943</v>
      </c>
      <c r="B137" s="22" t="s">
        <v>955</v>
      </c>
      <c r="C137" s="22" t="s">
        <v>926</v>
      </c>
      <c r="D137" s="38" t="s">
        <v>284</v>
      </c>
      <c r="E137" s="22" t="s">
        <v>873</v>
      </c>
      <c r="F137" s="39">
        <v>5341.3160971223024</v>
      </c>
      <c r="G137" s="40">
        <v>6676.6451214028784</v>
      </c>
      <c r="H137" s="40">
        <v>6409.579316546763</v>
      </c>
    </row>
    <row r="138" spans="1:8" ht="33.75" x14ac:dyDescent="0.25">
      <c r="A138" s="22" t="s">
        <v>928</v>
      </c>
      <c r="B138" s="22" t="s">
        <v>956</v>
      </c>
      <c r="C138" s="22" t="s">
        <v>913</v>
      </c>
      <c r="D138" s="38" t="s">
        <v>289</v>
      </c>
      <c r="E138" s="22" t="s">
        <v>878</v>
      </c>
      <c r="F138" s="39">
        <v>2415.9762108262107</v>
      </c>
      <c r="G138" s="40">
        <v>3019.9702635327635</v>
      </c>
      <c r="H138" s="40">
        <v>2899.171452991453</v>
      </c>
    </row>
    <row r="139" spans="1:8" x14ac:dyDescent="0.25">
      <c r="A139" s="22" t="s">
        <v>928</v>
      </c>
      <c r="B139" s="22" t="s">
        <v>956</v>
      </c>
      <c r="C139" s="22" t="s">
        <v>914</v>
      </c>
      <c r="D139" s="38" t="s">
        <v>294</v>
      </c>
      <c r="E139" s="22" t="s">
        <v>879</v>
      </c>
      <c r="F139" s="39">
        <v>1877.8844827586206</v>
      </c>
      <c r="G139" s="40">
        <v>2347.3556034482758</v>
      </c>
      <c r="H139" s="40">
        <v>2253.4613793103445</v>
      </c>
    </row>
    <row r="140" spans="1:8" x14ac:dyDescent="0.25">
      <c r="A140" s="22" t="s">
        <v>928</v>
      </c>
      <c r="B140" s="22" t="s">
        <v>956</v>
      </c>
      <c r="C140" s="22" t="s">
        <v>915</v>
      </c>
      <c r="D140" s="38" t="s">
        <v>297</v>
      </c>
      <c r="E140" s="22" t="s">
        <v>876</v>
      </c>
      <c r="F140" s="39">
        <v>2811.6045135035147</v>
      </c>
      <c r="G140" s="40">
        <v>3514.5056418793934</v>
      </c>
      <c r="H140" s="40">
        <v>3373.9254162042175</v>
      </c>
    </row>
    <row r="141" spans="1:8" ht="33.75" x14ac:dyDescent="0.25">
      <c r="A141" s="22" t="s">
        <v>928</v>
      </c>
      <c r="B141" s="22" t="s">
        <v>956</v>
      </c>
      <c r="C141" s="22" t="s">
        <v>913</v>
      </c>
      <c r="D141" s="38" t="s">
        <v>290</v>
      </c>
      <c r="E141" s="22" t="s">
        <v>878</v>
      </c>
      <c r="F141" s="39">
        <v>2415.9762108262107</v>
      </c>
      <c r="G141" s="40">
        <v>3019.9702635327635</v>
      </c>
      <c r="H141" s="40">
        <v>2899.171452991453</v>
      </c>
    </row>
    <row r="142" spans="1:8" x14ac:dyDescent="0.25">
      <c r="A142" s="22" t="s">
        <v>928</v>
      </c>
      <c r="B142" s="22" t="s">
        <v>956</v>
      </c>
      <c r="C142" s="22" t="s">
        <v>914</v>
      </c>
      <c r="D142" s="38" t="s">
        <v>295</v>
      </c>
      <c r="E142" s="22" t="s">
        <v>859</v>
      </c>
      <c r="F142" s="39">
        <v>1644.7420718816068</v>
      </c>
      <c r="G142" s="40">
        <v>2055.9275898520086</v>
      </c>
      <c r="H142" s="40">
        <v>1973.6904862579281</v>
      </c>
    </row>
    <row r="143" spans="1:8" x14ac:dyDescent="0.25">
      <c r="A143" s="22" t="s">
        <v>928</v>
      </c>
      <c r="B143" s="22" t="s">
        <v>956</v>
      </c>
      <c r="C143" s="22" t="s">
        <v>915</v>
      </c>
      <c r="D143" s="38" t="s">
        <v>298</v>
      </c>
      <c r="E143" s="22" t="s">
        <v>860</v>
      </c>
      <c r="F143" s="39">
        <v>2807.9359430604982</v>
      </c>
      <c r="G143" s="40">
        <v>3509.9199288256227</v>
      </c>
      <c r="H143" s="40">
        <v>3369.5231316725976</v>
      </c>
    </row>
    <row r="144" spans="1:8" ht="33.75" x14ac:dyDescent="0.25">
      <c r="A144" s="22" t="s">
        <v>928</v>
      </c>
      <c r="B144" s="22" t="s">
        <v>956</v>
      </c>
      <c r="C144" s="22" t="s">
        <v>913</v>
      </c>
      <c r="D144" s="38" t="s">
        <v>291</v>
      </c>
      <c r="E144" s="22" t="s">
        <v>878</v>
      </c>
      <c r="F144" s="39">
        <v>2415.9762108262107</v>
      </c>
      <c r="G144" s="40">
        <v>3019.9702635327635</v>
      </c>
      <c r="H144" s="40">
        <v>2899.171452991453</v>
      </c>
    </row>
    <row r="145" spans="1:8" x14ac:dyDescent="0.25">
      <c r="A145" s="22" t="s">
        <v>928</v>
      </c>
      <c r="B145" s="22" t="s">
        <v>956</v>
      </c>
      <c r="C145" s="22" t="s">
        <v>914</v>
      </c>
      <c r="D145" s="38" t="s">
        <v>296</v>
      </c>
      <c r="E145" s="22" t="s">
        <v>859</v>
      </c>
      <c r="F145" s="39">
        <v>1644.7420718816068</v>
      </c>
      <c r="G145" s="40">
        <v>2055.9275898520086</v>
      </c>
      <c r="H145" s="40">
        <v>1973.6904862579281</v>
      </c>
    </row>
    <row r="146" spans="1:8" x14ac:dyDescent="0.25">
      <c r="A146" s="22" t="s">
        <v>928</v>
      </c>
      <c r="B146" s="22" t="s">
        <v>956</v>
      </c>
      <c r="C146" s="22" t="s">
        <v>915</v>
      </c>
      <c r="D146" s="38" t="s">
        <v>299</v>
      </c>
      <c r="E146" s="22" t="s">
        <v>860</v>
      </c>
      <c r="F146" s="39">
        <v>2807.9359430604982</v>
      </c>
      <c r="G146" s="40">
        <v>3509.9199288256227</v>
      </c>
      <c r="H146" s="40">
        <v>3369.5231316725976</v>
      </c>
    </row>
    <row r="147" spans="1:8" ht="33.75" x14ac:dyDescent="0.25">
      <c r="A147" s="22" t="s">
        <v>928</v>
      </c>
      <c r="B147" s="22" t="s">
        <v>956</v>
      </c>
      <c r="C147" s="22" t="s">
        <v>913</v>
      </c>
      <c r="D147" s="38" t="s">
        <v>292</v>
      </c>
      <c r="E147" s="22" t="s">
        <v>878</v>
      </c>
      <c r="F147" s="39">
        <v>2415.9762108262107</v>
      </c>
      <c r="G147" s="40">
        <v>3019.9702635327635</v>
      </c>
      <c r="H147" s="40">
        <v>2899.171452991453</v>
      </c>
    </row>
    <row r="148" spans="1:8" ht="33.75" x14ac:dyDescent="0.25">
      <c r="A148" s="22" t="s">
        <v>928</v>
      </c>
      <c r="B148" s="22" t="s">
        <v>956</v>
      </c>
      <c r="C148" s="22" t="s">
        <v>913</v>
      </c>
      <c r="D148" s="38" t="s">
        <v>293</v>
      </c>
      <c r="E148" s="22" t="s">
        <v>878</v>
      </c>
      <c r="F148" s="39">
        <v>2415.9762108262107</v>
      </c>
      <c r="G148" s="40">
        <v>3019.9702635327635</v>
      </c>
      <c r="H148" s="40">
        <v>2899.171452991453</v>
      </c>
    </row>
    <row r="149" spans="1:8" ht="22.5" x14ac:dyDescent="0.25">
      <c r="A149" s="22" t="s">
        <v>928</v>
      </c>
      <c r="B149" s="22" t="s">
        <v>956</v>
      </c>
      <c r="C149" s="22" t="s">
        <v>932</v>
      </c>
      <c r="D149" s="38" t="s">
        <v>288</v>
      </c>
      <c r="E149" s="22" t="s">
        <v>877</v>
      </c>
      <c r="F149" s="39">
        <v>13384.053078556264</v>
      </c>
      <c r="G149" s="40">
        <v>16730.066348195331</v>
      </c>
      <c r="H149" s="40">
        <v>16060.863694267517</v>
      </c>
    </row>
    <row r="150" spans="1:8" x14ac:dyDescent="0.25">
      <c r="A150" s="22" t="s">
        <v>928</v>
      </c>
      <c r="B150" s="22" t="s">
        <v>956</v>
      </c>
      <c r="C150" s="22" t="s">
        <v>957</v>
      </c>
      <c r="D150" s="38" t="s">
        <v>302</v>
      </c>
      <c r="E150" s="22" t="s">
        <v>881</v>
      </c>
      <c r="F150" s="39">
        <v>2367.2200704225352</v>
      </c>
      <c r="G150" s="40">
        <v>2959.0250880281692</v>
      </c>
      <c r="H150" s="40">
        <v>2840.6640845070419</v>
      </c>
    </row>
    <row r="151" spans="1:8" x14ac:dyDescent="0.25">
      <c r="A151" s="22" t="s">
        <v>928</v>
      </c>
      <c r="B151" s="22" t="s">
        <v>956</v>
      </c>
      <c r="C151" s="22" t="s">
        <v>926</v>
      </c>
      <c r="D151" s="38" t="s">
        <v>300</v>
      </c>
      <c r="E151" s="22" t="s">
        <v>873</v>
      </c>
      <c r="F151" s="39">
        <v>4613.9265107804431</v>
      </c>
      <c r="G151" s="40">
        <v>5767.4081384755536</v>
      </c>
      <c r="H151" s="40">
        <v>5536.7118129365317</v>
      </c>
    </row>
    <row r="152" spans="1:8" x14ac:dyDescent="0.25">
      <c r="A152" s="22" t="s">
        <v>928</v>
      </c>
      <c r="B152" s="22" t="s">
        <v>956</v>
      </c>
      <c r="C152" s="22" t="s">
        <v>926</v>
      </c>
      <c r="D152" s="38" t="s">
        <v>301</v>
      </c>
      <c r="E152" s="22" t="s">
        <v>873</v>
      </c>
      <c r="F152" s="39">
        <v>4613.9265107804431</v>
      </c>
      <c r="G152" s="40">
        <v>5767.4081384755536</v>
      </c>
      <c r="H152" s="40">
        <v>5536.7118129365317</v>
      </c>
    </row>
    <row r="153" spans="1:8" ht="22.5" x14ac:dyDescent="0.25">
      <c r="A153" s="22" t="s">
        <v>928</v>
      </c>
      <c r="B153" s="22" t="s">
        <v>956</v>
      </c>
      <c r="C153" s="22" t="s">
        <v>866</v>
      </c>
      <c r="D153" s="38" t="s">
        <v>287</v>
      </c>
      <c r="E153" s="22" t="s">
        <v>889</v>
      </c>
      <c r="F153" s="39">
        <v>1320.7270569620252</v>
      </c>
      <c r="G153" s="40">
        <v>1650.9088212025315</v>
      </c>
      <c r="H153" s="40">
        <v>1584.8724683544303</v>
      </c>
    </row>
    <row r="154" spans="1:8" x14ac:dyDescent="0.25">
      <c r="A154" s="22" t="s">
        <v>940</v>
      </c>
      <c r="B154" s="22" t="s">
        <v>961</v>
      </c>
      <c r="C154" s="22" t="s">
        <v>926</v>
      </c>
      <c r="D154" s="38" t="s">
        <v>332</v>
      </c>
      <c r="E154" s="22" t="s">
        <v>873</v>
      </c>
      <c r="F154" s="39">
        <v>3233.3464696223318</v>
      </c>
      <c r="G154" s="40">
        <v>4041.6830870279146</v>
      </c>
      <c r="H154" s="40">
        <v>3880.0157635467981</v>
      </c>
    </row>
    <row r="155" spans="1:8" x14ac:dyDescent="0.25">
      <c r="A155" s="22" t="s">
        <v>940</v>
      </c>
      <c r="B155" s="22" t="s">
        <v>961</v>
      </c>
      <c r="C155" s="22" t="s">
        <v>934</v>
      </c>
      <c r="D155" s="38" t="s">
        <v>333</v>
      </c>
      <c r="E155" s="22" t="s">
        <v>881</v>
      </c>
      <c r="F155" s="39">
        <v>2146.5528455284552</v>
      </c>
      <c r="G155" s="40">
        <v>2683.1910569105689</v>
      </c>
      <c r="H155" s="40">
        <v>2575.863414634146</v>
      </c>
    </row>
    <row r="156" spans="1:8" ht="67.5" x14ac:dyDescent="0.25">
      <c r="A156" s="22" t="s">
        <v>940</v>
      </c>
      <c r="B156" s="22" t="s">
        <v>961</v>
      </c>
      <c r="C156" s="22" t="s">
        <v>942</v>
      </c>
      <c r="D156" s="38" t="s">
        <v>331</v>
      </c>
      <c r="E156" s="22" t="s">
        <v>886</v>
      </c>
      <c r="F156" s="39">
        <v>2207.1043560012536</v>
      </c>
      <c r="G156" s="40">
        <v>2758.8804450015668</v>
      </c>
      <c r="H156" s="40">
        <v>2648.5252272015041</v>
      </c>
    </row>
    <row r="157" spans="1:8" ht="22.5" x14ac:dyDescent="0.25">
      <c r="A157" s="22" t="s">
        <v>912</v>
      </c>
      <c r="B157" s="22" t="s">
        <v>912</v>
      </c>
      <c r="C157" s="22" t="s">
        <v>913</v>
      </c>
      <c r="D157" s="38" t="s">
        <v>12</v>
      </c>
      <c r="E157" s="22" t="s">
        <v>857</v>
      </c>
      <c r="F157" s="39">
        <v>2978.2958568371914</v>
      </c>
      <c r="G157" s="40">
        <v>3722.8698210464891</v>
      </c>
      <c r="H157" s="40">
        <v>3573.9550282046298</v>
      </c>
    </row>
    <row r="158" spans="1:8" x14ac:dyDescent="0.25">
      <c r="A158" s="22" t="s">
        <v>912</v>
      </c>
      <c r="B158" s="22" t="s">
        <v>912</v>
      </c>
      <c r="C158" s="22" t="s">
        <v>914</v>
      </c>
      <c r="D158" s="38" t="s">
        <v>64</v>
      </c>
      <c r="E158" s="22" t="s">
        <v>858</v>
      </c>
      <c r="F158" s="39">
        <v>1401.9572192513369</v>
      </c>
      <c r="G158" s="40">
        <v>1752.4465240641712</v>
      </c>
      <c r="H158" s="40">
        <v>1682.3486631016042</v>
      </c>
    </row>
    <row r="159" spans="1:8" x14ac:dyDescent="0.25">
      <c r="A159" s="22" t="s">
        <v>912</v>
      </c>
      <c r="B159" s="22" t="s">
        <v>912</v>
      </c>
      <c r="C159" s="22" t="s">
        <v>915</v>
      </c>
      <c r="D159" s="38" t="s">
        <v>95</v>
      </c>
      <c r="E159" s="22" t="s">
        <v>860</v>
      </c>
      <c r="F159" s="39">
        <v>2884.3280701754384</v>
      </c>
      <c r="G159" s="40">
        <v>3605.4100877192977</v>
      </c>
      <c r="H159" s="40">
        <v>3461.193684210526</v>
      </c>
    </row>
    <row r="160" spans="1:8" x14ac:dyDescent="0.25">
      <c r="A160" s="22" t="s">
        <v>912</v>
      </c>
      <c r="B160" s="22" t="s">
        <v>912</v>
      </c>
      <c r="C160" s="22" t="s">
        <v>916</v>
      </c>
      <c r="D160" s="38" t="s">
        <v>107</v>
      </c>
      <c r="E160" s="22" t="s">
        <v>861</v>
      </c>
      <c r="F160" s="39">
        <v>2547.2884615384614</v>
      </c>
      <c r="G160" s="40">
        <v>3184.1105769230767</v>
      </c>
      <c r="H160" s="40">
        <v>3056.7461538461534</v>
      </c>
    </row>
    <row r="161" spans="1:8" x14ac:dyDescent="0.25">
      <c r="A161" s="22" t="s">
        <v>912</v>
      </c>
      <c r="B161" s="22" t="s">
        <v>912</v>
      </c>
      <c r="C161" s="22" t="s">
        <v>866</v>
      </c>
      <c r="D161" s="38" t="s">
        <v>1</v>
      </c>
      <c r="E161" s="22" t="s">
        <v>866</v>
      </c>
      <c r="F161" s="39">
        <v>2009.2370689655172</v>
      </c>
      <c r="G161" s="40">
        <v>2511.5463362068967</v>
      </c>
      <c r="H161" s="40">
        <v>2411.0844827586207</v>
      </c>
    </row>
    <row r="162" spans="1:8" x14ac:dyDescent="0.25">
      <c r="A162" s="22" t="s">
        <v>912</v>
      </c>
      <c r="B162" s="22" t="s">
        <v>912</v>
      </c>
      <c r="C162" s="22" t="s">
        <v>918</v>
      </c>
      <c r="D162" s="38" t="s">
        <v>131</v>
      </c>
      <c r="E162" s="22" t="s">
        <v>865</v>
      </c>
      <c r="F162" s="39">
        <v>2619.1564482029598</v>
      </c>
      <c r="G162" s="40">
        <v>3273.9455602537</v>
      </c>
      <c r="H162" s="40">
        <v>3142.9877378435517</v>
      </c>
    </row>
    <row r="163" spans="1:8" ht="22.5" x14ac:dyDescent="0.25">
      <c r="A163" s="22" t="s">
        <v>912</v>
      </c>
      <c r="B163" s="22" t="s">
        <v>912</v>
      </c>
      <c r="C163" s="22" t="s">
        <v>913</v>
      </c>
      <c r="D163" s="38" t="s">
        <v>21</v>
      </c>
      <c r="E163" s="22" t="s">
        <v>857</v>
      </c>
      <c r="F163" s="39">
        <v>2978.2958568371914</v>
      </c>
      <c r="G163" s="40">
        <v>3722.8698210464891</v>
      </c>
      <c r="H163" s="40">
        <v>3573.9550282046298</v>
      </c>
    </row>
    <row r="164" spans="1:8" x14ac:dyDescent="0.25">
      <c r="A164" s="22" t="s">
        <v>912</v>
      </c>
      <c r="B164" s="22" t="s">
        <v>912</v>
      </c>
      <c r="C164" s="22" t="s">
        <v>915</v>
      </c>
      <c r="D164" s="38" t="s">
        <v>101</v>
      </c>
      <c r="E164" s="22" t="s">
        <v>860</v>
      </c>
      <c r="F164" s="39">
        <v>2884.3280701754384</v>
      </c>
      <c r="G164" s="40">
        <v>3605.4100877192977</v>
      </c>
      <c r="H164" s="40">
        <v>3461.193684210526</v>
      </c>
    </row>
    <row r="165" spans="1:8" ht="22.5" x14ac:dyDescent="0.25">
      <c r="A165" s="22" t="s">
        <v>912</v>
      </c>
      <c r="B165" s="22" t="s">
        <v>912</v>
      </c>
      <c r="C165" s="22" t="s">
        <v>913</v>
      </c>
      <c r="D165" s="38" t="s">
        <v>22</v>
      </c>
      <c r="E165" s="22" t="s">
        <v>857</v>
      </c>
      <c r="F165" s="39">
        <v>2978.2958568371914</v>
      </c>
      <c r="G165" s="40">
        <v>3722.8698210464891</v>
      </c>
      <c r="H165" s="40">
        <v>3573.9550282046298</v>
      </c>
    </row>
    <row r="166" spans="1:8" x14ac:dyDescent="0.25">
      <c r="A166" s="22" t="s">
        <v>912</v>
      </c>
      <c r="B166" s="22" t="s">
        <v>912</v>
      </c>
      <c r="C166" s="22" t="s">
        <v>914</v>
      </c>
      <c r="D166" s="38" t="s">
        <v>69</v>
      </c>
      <c r="E166" s="22" t="s">
        <v>859</v>
      </c>
      <c r="F166" s="39">
        <v>1720.2236710130392</v>
      </c>
      <c r="G166" s="40">
        <v>2150.2795887662987</v>
      </c>
      <c r="H166" s="40">
        <v>2064.2684052156469</v>
      </c>
    </row>
    <row r="167" spans="1:8" x14ac:dyDescent="0.25">
      <c r="A167" s="22" t="s">
        <v>912</v>
      </c>
      <c r="B167" s="22" t="s">
        <v>912</v>
      </c>
      <c r="C167" s="22" t="s">
        <v>915</v>
      </c>
      <c r="D167" s="38" t="s">
        <v>102</v>
      </c>
      <c r="E167" s="22" t="s">
        <v>860</v>
      </c>
      <c r="F167" s="39">
        <v>2884.3280701754384</v>
      </c>
      <c r="G167" s="40">
        <v>3605.4100877192977</v>
      </c>
      <c r="H167" s="40">
        <v>3461.193684210526</v>
      </c>
    </row>
    <row r="168" spans="1:8" x14ac:dyDescent="0.25">
      <c r="A168" s="22" t="s">
        <v>912</v>
      </c>
      <c r="B168" s="22" t="s">
        <v>912</v>
      </c>
      <c r="C168" s="22" t="s">
        <v>917</v>
      </c>
      <c r="D168" s="38" t="s">
        <v>124</v>
      </c>
      <c r="E168" s="22" t="s">
        <v>863</v>
      </c>
      <c r="F168" s="39">
        <v>2988.9803921568628</v>
      </c>
      <c r="G168" s="40">
        <v>3736.2254901960787</v>
      </c>
      <c r="H168" s="40">
        <v>3586.776470588235</v>
      </c>
    </row>
    <row r="169" spans="1:8" x14ac:dyDescent="0.25">
      <c r="A169" s="22" t="s">
        <v>912</v>
      </c>
      <c r="B169" s="22" t="s">
        <v>912</v>
      </c>
      <c r="C169" s="22" t="s">
        <v>918</v>
      </c>
      <c r="D169" s="38" t="s">
        <v>138</v>
      </c>
      <c r="E169" s="22" t="s">
        <v>865</v>
      </c>
      <c r="F169" s="39">
        <v>2619.1564482029598</v>
      </c>
      <c r="G169" s="40">
        <v>3273.9455602537</v>
      </c>
      <c r="H169" s="40">
        <v>3142.9877378435517</v>
      </c>
    </row>
    <row r="170" spans="1:8" ht="22.5" x14ac:dyDescent="0.25">
      <c r="A170" s="22" t="s">
        <v>912</v>
      </c>
      <c r="B170" s="22" t="s">
        <v>912</v>
      </c>
      <c r="C170" s="22" t="s">
        <v>913</v>
      </c>
      <c r="D170" s="38" t="s">
        <v>23</v>
      </c>
      <c r="E170" s="22" t="s">
        <v>857</v>
      </c>
      <c r="F170" s="39">
        <v>2978.2958568371914</v>
      </c>
      <c r="G170" s="40">
        <v>3722.8698210464891</v>
      </c>
      <c r="H170" s="40">
        <v>3573.9550282046298</v>
      </c>
    </row>
    <row r="171" spans="1:8" x14ac:dyDescent="0.25">
      <c r="A171" s="22" t="s">
        <v>912</v>
      </c>
      <c r="B171" s="22" t="s">
        <v>912</v>
      </c>
      <c r="C171" s="22" t="s">
        <v>915</v>
      </c>
      <c r="D171" s="38" t="s">
        <v>103</v>
      </c>
      <c r="E171" s="22" t="s">
        <v>860</v>
      </c>
      <c r="F171" s="39">
        <v>2884.3280701754384</v>
      </c>
      <c r="G171" s="40">
        <v>3605.4100877192977</v>
      </c>
      <c r="H171" s="40">
        <v>3461.193684210526</v>
      </c>
    </row>
    <row r="172" spans="1:8" x14ac:dyDescent="0.25">
      <c r="A172" s="22" t="s">
        <v>912</v>
      </c>
      <c r="B172" s="22" t="s">
        <v>912</v>
      </c>
      <c r="C172" s="22" t="s">
        <v>917</v>
      </c>
      <c r="D172" s="38" t="s">
        <v>125</v>
      </c>
      <c r="E172" s="22" t="s">
        <v>864</v>
      </c>
      <c r="F172" s="39">
        <v>14417.78612716763</v>
      </c>
      <c r="G172" s="40">
        <v>18022.23265895954</v>
      </c>
      <c r="H172" s="40">
        <v>17301.343352601154</v>
      </c>
    </row>
    <row r="173" spans="1:8" x14ac:dyDescent="0.25">
      <c r="A173" s="22" t="s">
        <v>912</v>
      </c>
      <c r="B173" s="22" t="s">
        <v>912</v>
      </c>
      <c r="C173" s="22" t="s">
        <v>918</v>
      </c>
      <c r="D173" s="38" t="s">
        <v>139</v>
      </c>
      <c r="E173" s="22" t="s">
        <v>865</v>
      </c>
      <c r="F173" s="39">
        <v>2619.1564482029598</v>
      </c>
      <c r="G173" s="40">
        <v>3273.9455602537</v>
      </c>
      <c r="H173" s="40">
        <v>3142.9877378435517</v>
      </c>
    </row>
    <row r="174" spans="1:8" ht="22.5" x14ac:dyDescent="0.25">
      <c r="A174" s="22" t="s">
        <v>912</v>
      </c>
      <c r="B174" s="22" t="s">
        <v>912</v>
      </c>
      <c r="C174" s="22" t="s">
        <v>913</v>
      </c>
      <c r="D174" s="38" t="s">
        <v>24</v>
      </c>
      <c r="E174" s="22" t="s">
        <v>857</v>
      </c>
      <c r="F174" s="39">
        <v>2978.2958568371914</v>
      </c>
      <c r="G174" s="40">
        <v>3722.8698210464891</v>
      </c>
      <c r="H174" s="40">
        <v>3573.9550282046298</v>
      </c>
    </row>
    <row r="175" spans="1:8" ht="22.5" x14ac:dyDescent="0.25">
      <c r="A175" s="22" t="s">
        <v>912</v>
      </c>
      <c r="B175" s="22" t="s">
        <v>912</v>
      </c>
      <c r="C175" s="22" t="s">
        <v>913</v>
      </c>
      <c r="D175" s="38" t="s">
        <v>25</v>
      </c>
      <c r="E175" s="22" t="s">
        <v>857</v>
      </c>
      <c r="F175" s="39">
        <v>2978.2958568371914</v>
      </c>
      <c r="G175" s="40">
        <v>3722.8698210464891</v>
      </c>
      <c r="H175" s="40">
        <v>3573.9550282046298</v>
      </c>
    </row>
    <row r="176" spans="1:8" x14ac:dyDescent="0.25">
      <c r="A176" s="22" t="s">
        <v>912</v>
      </c>
      <c r="B176" s="22" t="s">
        <v>912</v>
      </c>
      <c r="C176" s="22" t="s">
        <v>914</v>
      </c>
      <c r="D176" s="38" t="s">
        <v>70</v>
      </c>
      <c r="E176" s="22" t="s">
        <v>859</v>
      </c>
      <c r="F176" s="39">
        <v>1720.2236710130392</v>
      </c>
      <c r="G176" s="40">
        <v>2150.2795887662987</v>
      </c>
      <c r="H176" s="40">
        <v>2064.2684052156469</v>
      </c>
    </row>
    <row r="177" spans="1:8" ht="22.5" x14ac:dyDescent="0.25">
      <c r="A177" s="22" t="s">
        <v>912</v>
      </c>
      <c r="B177" s="22" t="s">
        <v>912</v>
      </c>
      <c r="C177" s="22" t="s">
        <v>913</v>
      </c>
      <c r="D177" s="38" t="s">
        <v>26</v>
      </c>
      <c r="E177" s="22" t="s">
        <v>857</v>
      </c>
      <c r="F177" s="39">
        <v>2978.2958568371914</v>
      </c>
      <c r="G177" s="40">
        <v>3722.8698210464891</v>
      </c>
      <c r="H177" s="40">
        <v>3573.9550282046298</v>
      </c>
    </row>
    <row r="178" spans="1:8" ht="22.5" x14ac:dyDescent="0.25">
      <c r="A178" s="22" t="s">
        <v>912</v>
      </c>
      <c r="B178" s="22" t="s">
        <v>912</v>
      </c>
      <c r="C178" s="22" t="s">
        <v>913</v>
      </c>
      <c r="D178" s="38" t="s">
        <v>27</v>
      </c>
      <c r="E178" s="22" t="s">
        <v>857</v>
      </c>
      <c r="F178" s="39">
        <v>2978.2958568371914</v>
      </c>
      <c r="G178" s="40">
        <v>3722.8698210464891</v>
      </c>
      <c r="H178" s="40">
        <v>3573.9550282046298</v>
      </c>
    </row>
    <row r="179" spans="1:8" x14ac:dyDescent="0.25">
      <c r="A179" s="22" t="s">
        <v>912</v>
      </c>
      <c r="B179" s="22" t="s">
        <v>912</v>
      </c>
      <c r="C179" s="22" t="s">
        <v>914</v>
      </c>
      <c r="D179" s="38" t="s">
        <v>71</v>
      </c>
      <c r="E179" s="22" t="s">
        <v>859</v>
      </c>
      <c r="F179" s="39">
        <v>1720.2236710130392</v>
      </c>
      <c r="G179" s="40">
        <v>2150.2795887662987</v>
      </c>
      <c r="H179" s="40">
        <v>2064.2684052156469</v>
      </c>
    </row>
    <row r="180" spans="1:8" ht="22.5" x14ac:dyDescent="0.25">
      <c r="A180" s="22" t="s">
        <v>912</v>
      </c>
      <c r="B180" s="22" t="s">
        <v>912</v>
      </c>
      <c r="C180" s="22" t="s">
        <v>913</v>
      </c>
      <c r="D180" s="38" t="s">
        <v>28</v>
      </c>
      <c r="E180" s="22" t="s">
        <v>857</v>
      </c>
      <c r="F180" s="39">
        <v>2978.2958568371914</v>
      </c>
      <c r="G180" s="40">
        <v>3722.8698210464891</v>
      </c>
      <c r="H180" s="40">
        <v>3573.9550282046298</v>
      </c>
    </row>
    <row r="181" spans="1:8" x14ac:dyDescent="0.25">
      <c r="A181" s="22" t="s">
        <v>912</v>
      </c>
      <c r="B181" s="22" t="s">
        <v>912</v>
      </c>
      <c r="C181" s="22" t="s">
        <v>914</v>
      </c>
      <c r="D181" s="38" t="s">
        <v>72</v>
      </c>
      <c r="E181" s="22" t="s">
        <v>859</v>
      </c>
      <c r="F181" s="39">
        <v>1720.2236710130392</v>
      </c>
      <c r="G181" s="40">
        <v>2150.2795887662987</v>
      </c>
      <c r="H181" s="40">
        <v>2064.2684052156469</v>
      </c>
    </row>
    <row r="182" spans="1:8" x14ac:dyDescent="0.25">
      <c r="A182" s="22" t="s">
        <v>912</v>
      </c>
      <c r="B182" s="22" t="s">
        <v>912</v>
      </c>
      <c r="C182" s="22" t="s">
        <v>917</v>
      </c>
      <c r="D182" s="38" t="s">
        <v>130</v>
      </c>
      <c r="E182" s="22" t="s">
        <v>863</v>
      </c>
      <c r="F182" s="39">
        <v>2988.9803921568628</v>
      </c>
      <c r="G182" s="40">
        <v>3736.2254901960787</v>
      </c>
      <c r="H182" s="40">
        <v>3586.776470588235</v>
      </c>
    </row>
    <row r="183" spans="1:8" ht="22.5" x14ac:dyDescent="0.25">
      <c r="A183" s="22" t="s">
        <v>912</v>
      </c>
      <c r="B183" s="22" t="s">
        <v>912</v>
      </c>
      <c r="C183" s="22" t="s">
        <v>913</v>
      </c>
      <c r="D183" s="38" t="s">
        <v>29</v>
      </c>
      <c r="E183" s="22" t="s">
        <v>857</v>
      </c>
      <c r="F183" s="39">
        <v>2978.2958568371914</v>
      </c>
      <c r="G183" s="40">
        <v>3722.8698210464891</v>
      </c>
      <c r="H183" s="40">
        <v>3573.9550282046298</v>
      </c>
    </row>
    <row r="184" spans="1:8" x14ac:dyDescent="0.25">
      <c r="A184" s="22" t="s">
        <v>912</v>
      </c>
      <c r="B184" s="22" t="s">
        <v>912</v>
      </c>
      <c r="C184" s="22" t="s">
        <v>915</v>
      </c>
      <c r="D184" s="38" t="s">
        <v>106</v>
      </c>
      <c r="E184" s="22" t="s">
        <v>860</v>
      </c>
      <c r="F184" s="39">
        <v>2884.3280701754384</v>
      </c>
      <c r="G184" s="40">
        <v>3605.4100877192977</v>
      </c>
      <c r="H184" s="40">
        <v>3461.193684210526</v>
      </c>
    </row>
    <row r="185" spans="1:8" ht="22.5" x14ac:dyDescent="0.25">
      <c r="A185" s="22" t="s">
        <v>912</v>
      </c>
      <c r="B185" s="22" t="s">
        <v>912</v>
      </c>
      <c r="C185" s="22" t="s">
        <v>913</v>
      </c>
      <c r="D185" s="38" t="s">
        <v>30</v>
      </c>
      <c r="E185" s="22" t="s">
        <v>857</v>
      </c>
      <c r="F185" s="39">
        <v>2978.2958568371914</v>
      </c>
      <c r="G185" s="40">
        <v>3722.8698210464891</v>
      </c>
      <c r="H185" s="40">
        <v>3573.9550282046298</v>
      </c>
    </row>
    <row r="186" spans="1:8" x14ac:dyDescent="0.25">
      <c r="A186" s="22" t="s">
        <v>912</v>
      </c>
      <c r="B186" s="22" t="s">
        <v>912</v>
      </c>
      <c r="C186" s="22" t="s">
        <v>914</v>
      </c>
      <c r="D186" s="38" t="s">
        <v>73</v>
      </c>
      <c r="E186" s="22" t="s">
        <v>859</v>
      </c>
      <c r="F186" s="39">
        <v>1720.2236710130392</v>
      </c>
      <c r="G186" s="40">
        <v>2150.2795887662987</v>
      </c>
      <c r="H186" s="40">
        <v>2064.2684052156469</v>
      </c>
    </row>
    <row r="187" spans="1:8" ht="22.5" x14ac:dyDescent="0.25">
      <c r="A187" s="22" t="s">
        <v>912</v>
      </c>
      <c r="B187" s="22" t="s">
        <v>912</v>
      </c>
      <c r="C187" s="22" t="s">
        <v>913</v>
      </c>
      <c r="D187" s="38" t="s">
        <v>13</v>
      </c>
      <c r="E187" s="22" t="s">
        <v>857</v>
      </c>
      <c r="F187" s="39">
        <v>2978.2958568371914</v>
      </c>
      <c r="G187" s="40">
        <v>3722.8698210464891</v>
      </c>
      <c r="H187" s="40">
        <v>3573.9550282046298</v>
      </c>
    </row>
    <row r="188" spans="1:8" x14ac:dyDescent="0.25">
      <c r="A188" s="22" t="s">
        <v>912</v>
      </c>
      <c r="B188" s="22" t="s">
        <v>912</v>
      </c>
      <c r="C188" s="22" t="s">
        <v>914</v>
      </c>
      <c r="D188" s="38" t="s">
        <v>65</v>
      </c>
      <c r="E188" s="22" t="s">
        <v>858</v>
      </c>
      <c r="F188" s="39">
        <v>1401.9572192513369</v>
      </c>
      <c r="G188" s="40">
        <v>1752.4465240641712</v>
      </c>
      <c r="H188" s="40">
        <v>1682.3486631016042</v>
      </c>
    </row>
    <row r="189" spans="1:8" x14ac:dyDescent="0.25">
      <c r="A189" s="22" t="s">
        <v>912</v>
      </c>
      <c r="B189" s="22" t="s">
        <v>912</v>
      </c>
      <c r="C189" s="22" t="s">
        <v>915</v>
      </c>
      <c r="D189" s="38" t="s">
        <v>96</v>
      </c>
      <c r="E189" s="22" t="s">
        <v>860</v>
      </c>
      <c r="F189" s="39">
        <v>2884.3280701754384</v>
      </c>
      <c r="G189" s="40">
        <v>3605.4100877192977</v>
      </c>
      <c r="H189" s="40">
        <v>3461.193684210526</v>
      </c>
    </row>
    <row r="190" spans="1:8" x14ac:dyDescent="0.25">
      <c r="A190" s="22" t="s">
        <v>912</v>
      </c>
      <c r="B190" s="22" t="s">
        <v>912</v>
      </c>
      <c r="C190" s="22" t="s">
        <v>916</v>
      </c>
      <c r="D190" s="38" t="s">
        <v>108</v>
      </c>
      <c r="E190" s="22" t="s">
        <v>861</v>
      </c>
      <c r="F190" s="39">
        <v>2547.2884615384614</v>
      </c>
      <c r="G190" s="40">
        <v>3184.1105769230767</v>
      </c>
      <c r="H190" s="40">
        <v>3056.7461538461534</v>
      </c>
    </row>
    <row r="191" spans="1:8" x14ac:dyDescent="0.25">
      <c r="A191" s="22" t="s">
        <v>912</v>
      </c>
      <c r="B191" s="22" t="s">
        <v>912</v>
      </c>
      <c r="C191" s="22" t="s">
        <v>866</v>
      </c>
      <c r="D191" s="38" t="s">
        <v>5</v>
      </c>
      <c r="E191" s="22" t="s">
        <v>866</v>
      </c>
      <c r="F191" s="39">
        <v>2009.2370689655172</v>
      </c>
      <c r="G191" s="40">
        <v>2511.5463362068967</v>
      </c>
      <c r="H191" s="40">
        <v>2411.0844827586207</v>
      </c>
    </row>
    <row r="192" spans="1:8" x14ac:dyDescent="0.25">
      <c r="A192" s="22" t="s">
        <v>912</v>
      </c>
      <c r="B192" s="22" t="s">
        <v>912</v>
      </c>
      <c r="C192" s="22" t="s">
        <v>918</v>
      </c>
      <c r="D192" s="38" t="s">
        <v>132</v>
      </c>
      <c r="E192" s="22" t="s">
        <v>865</v>
      </c>
      <c r="F192" s="39">
        <v>2619.1564482029598</v>
      </c>
      <c r="G192" s="40">
        <v>3273.9455602537</v>
      </c>
      <c r="H192" s="40">
        <v>3142.9877378435517</v>
      </c>
    </row>
    <row r="193" spans="1:8" ht="22.5" x14ac:dyDescent="0.25">
      <c r="A193" s="22" t="s">
        <v>912</v>
      </c>
      <c r="B193" s="22" t="s">
        <v>912</v>
      </c>
      <c r="C193" s="22" t="s">
        <v>913</v>
      </c>
      <c r="D193" s="38" t="s">
        <v>31</v>
      </c>
      <c r="E193" s="22" t="s">
        <v>857</v>
      </c>
      <c r="F193" s="39">
        <v>2978.2958568371914</v>
      </c>
      <c r="G193" s="40">
        <v>3722.8698210464891</v>
      </c>
      <c r="H193" s="40">
        <v>3573.9550282046298</v>
      </c>
    </row>
    <row r="194" spans="1:8" x14ac:dyDescent="0.25">
      <c r="A194" s="22" t="s">
        <v>912</v>
      </c>
      <c r="B194" s="22" t="s">
        <v>912</v>
      </c>
      <c r="C194" s="22" t="s">
        <v>914</v>
      </c>
      <c r="D194" s="38" t="s">
        <v>74</v>
      </c>
      <c r="E194" s="22" t="s">
        <v>859</v>
      </c>
      <c r="F194" s="39">
        <v>1720.2236710130392</v>
      </c>
      <c r="G194" s="40">
        <v>2150.2795887662987</v>
      </c>
      <c r="H194" s="40">
        <v>2064.2684052156469</v>
      </c>
    </row>
    <row r="195" spans="1:8" ht="22.5" x14ac:dyDescent="0.25">
      <c r="A195" s="22" t="s">
        <v>912</v>
      </c>
      <c r="B195" s="22" t="s">
        <v>912</v>
      </c>
      <c r="C195" s="22" t="s">
        <v>913</v>
      </c>
      <c r="D195" s="38" t="s">
        <v>32</v>
      </c>
      <c r="E195" s="22" t="s">
        <v>857</v>
      </c>
      <c r="F195" s="39">
        <v>2978.2958568371914</v>
      </c>
      <c r="G195" s="40">
        <v>3722.8698210464891</v>
      </c>
      <c r="H195" s="40">
        <v>3573.9550282046298</v>
      </c>
    </row>
    <row r="196" spans="1:8" x14ac:dyDescent="0.25">
      <c r="A196" s="22" t="s">
        <v>912</v>
      </c>
      <c r="B196" s="22" t="s">
        <v>912</v>
      </c>
      <c r="C196" s="22" t="s">
        <v>914</v>
      </c>
      <c r="D196" s="38" t="s">
        <v>75</v>
      </c>
      <c r="E196" s="22" t="s">
        <v>859</v>
      </c>
      <c r="F196" s="39">
        <v>1720.2236710130392</v>
      </c>
      <c r="G196" s="40">
        <v>2150.2795887662987</v>
      </c>
      <c r="H196" s="40">
        <v>2064.2684052156469</v>
      </c>
    </row>
    <row r="197" spans="1:8" ht="22.5" x14ac:dyDescent="0.25">
      <c r="A197" s="22" t="s">
        <v>912</v>
      </c>
      <c r="B197" s="22" t="s">
        <v>912</v>
      </c>
      <c r="C197" s="22" t="s">
        <v>913</v>
      </c>
      <c r="D197" s="38" t="s">
        <v>33</v>
      </c>
      <c r="E197" s="22" t="s">
        <v>857</v>
      </c>
      <c r="F197" s="39">
        <v>2978.2958568371914</v>
      </c>
      <c r="G197" s="40">
        <v>3722.8698210464891</v>
      </c>
      <c r="H197" s="40">
        <v>3573.9550282046298</v>
      </c>
    </row>
    <row r="198" spans="1:8" ht="22.5" x14ac:dyDescent="0.25">
      <c r="A198" s="22" t="s">
        <v>912</v>
      </c>
      <c r="B198" s="22" t="s">
        <v>912</v>
      </c>
      <c r="C198" s="22" t="s">
        <v>913</v>
      </c>
      <c r="D198" s="38" t="s">
        <v>34</v>
      </c>
      <c r="E198" s="22" t="s">
        <v>857</v>
      </c>
      <c r="F198" s="39">
        <v>2978.2958568371914</v>
      </c>
      <c r="G198" s="40">
        <v>3722.8698210464891</v>
      </c>
      <c r="H198" s="40">
        <v>3573.9550282046298</v>
      </c>
    </row>
    <row r="199" spans="1:8" x14ac:dyDescent="0.25">
      <c r="A199" s="22" t="s">
        <v>912</v>
      </c>
      <c r="B199" s="22" t="s">
        <v>912</v>
      </c>
      <c r="C199" s="22" t="s">
        <v>914</v>
      </c>
      <c r="D199" s="38" t="s">
        <v>76</v>
      </c>
      <c r="E199" s="22" t="s">
        <v>859</v>
      </c>
      <c r="F199" s="39">
        <v>1720.2236710130392</v>
      </c>
      <c r="G199" s="40">
        <v>2150.2795887662987</v>
      </c>
      <c r="H199" s="40">
        <v>2064.2684052156469</v>
      </c>
    </row>
    <row r="200" spans="1:8" ht="22.5" x14ac:dyDescent="0.25">
      <c r="A200" s="22" t="s">
        <v>912</v>
      </c>
      <c r="B200" s="22" t="s">
        <v>912</v>
      </c>
      <c r="C200" s="22" t="s">
        <v>913</v>
      </c>
      <c r="D200" s="38" t="s">
        <v>35</v>
      </c>
      <c r="E200" s="22" t="s">
        <v>857</v>
      </c>
      <c r="F200" s="39">
        <v>2978.2958568371914</v>
      </c>
      <c r="G200" s="40">
        <v>3722.8698210464891</v>
      </c>
      <c r="H200" s="40">
        <v>3573.9550282046298</v>
      </c>
    </row>
    <row r="201" spans="1:8" ht="22.5" x14ac:dyDescent="0.25">
      <c r="A201" s="22" t="s">
        <v>912</v>
      </c>
      <c r="B201" s="22" t="s">
        <v>912</v>
      </c>
      <c r="C201" s="22" t="s">
        <v>913</v>
      </c>
      <c r="D201" s="38" t="s">
        <v>36</v>
      </c>
      <c r="E201" s="22" t="s">
        <v>857</v>
      </c>
      <c r="F201" s="39">
        <v>2978.2958568371914</v>
      </c>
      <c r="G201" s="40">
        <v>3722.8698210464891</v>
      </c>
      <c r="H201" s="40">
        <v>3573.9550282046298</v>
      </c>
    </row>
    <row r="202" spans="1:8" x14ac:dyDescent="0.25">
      <c r="A202" s="22" t="s">
        <v>912</v>
      </c>
      <c r="B202" s="22" t="s">
        <v>912</v>
      </c>
      <c r="C202" s="22" t="s">
        <v>914</v>
      </c>
      <c r="D202" s="38" t="s">
        <v>77</v>
      </c>
      <c r="E202" s="22" t="s">
        <v>859</v>
      </c>
      <c r="F202" s="39">
        <v>1720.2236710130392</v>
      </c>
      <c r="G202" s="40">
        <v>2150.2795887662987</v>
      </c>
      <c r="H202" s="40">
        <v>2064.2684052156469</v>
      </c>
    </row>
    <row r="203" spans="1:8" ht="22.5" x14ac:dyDescent="0.25">
      <c r="A203" s="22" t="s">
        <v>912</v>
      </c>
      <c r="B203" s="22" t="s">
        <v>912</v>
      </c>
      <c r="C203" s="22" t="s">
        <v>913</v>
      </c>
      <c r="D203" s="38" t="s">
        <v>37</v>
      </c>
      <c r="E203" s="22" t="s">
        <v>857</v>
      </c>
      <c r="F203" s="39">
        <v>2978.2958568371914</v>
      </c>
      <c r="G203" s="40">
        <v>3722.8698210464891</v>
      </c>
      <c r="H203" s="40">
        <v>3573.9550282046298</v>
      </c>
    </row>
    <row r="204" spans="1:8" x14ac:dyDescent="0.25">
      <c r="A204" s="22" t="s">
        <v>912</v>
      </c>
      <c r="B204" s="22" t="s">
        <v>912</v>
      </c>
      <c r="C204" s="22" t="s">
        <v>914</v>
      </c>
      <c r="D204" s="38" t="s">
        <v>78</v>
      </c>
      <c r="E204" s="22" t="s">
        <v>859</v>
      </c>
      <c r="F204" s="39">
        <v>1720.2236710130392</v>
      </c>
      <c r="G204" s="40">
        <v>2150.2795887662987</v>
      </c>
      <c r="H204" s="40">
        <v>2064.2684052156469</v>
      </c>
    </row>
    <row r="205" spans="1:8" ht="22.5" x14ac:dyDescent="0.25">
      <c r="A205" s="22" t="s">
        <v>912</v>
      </c>
      <c r="B205" s="22" t="s">
        <v>912</v>
      </c>
      <c r="C205" s="22" t="s">
        <v>913</v>
      </c>
      <c r="D205" s="38" t="s">
        <v>38</v>
      </c>
      <c r="E205" s="22" t="s">
        <v>857</v>
      </c>
      <c r="F205" s="39">
        <v>2978.2958568371914</v>
      </c>
      <c r="G205" s="40">
        <v>3722.8698210464891</v>
      </c>
      <c r="H205" s="40">
        <v>3573.9550282046298</v>
      </c>
    </row>
    <row r="206" spans="1:8" x14ac:dyDescent="0.25">
      <c r="A206" s="22" t="s">
        <v>912</v>
      </c>
      <c r="B206" s="22" t="s">
        <v>912</v>
      </c>
      <c r="C206" s="22" t="s">
        <v>914</v>
      </c>
      <c r="D206" s="38" t="s">
        <v>79</v>
      </c>
      <c r="E206" s="22" t="s">
        <v>859</v>
      </c>
      <c r="F206" s="39">
        <v>1720.2236710130392</v>
      </c>
      <c r="G206" s="40">
        <v>2150.2795887662987</v>
      </c>
      <c r="H206" s="40">
        <v>2064.2684052156469</v>
      </c>
    </row>
    <row r="207" spans="1:8" ht="22.5" x14ac:dyDescent="0.25">
      <c r="A207" s="22" t="s">
        <v>912</v>
      </c>
      <c r="B207" s="22" t="s">
        <v>912</v>
      </c>
      <c r="C207" s="22" t="s">
        <v>913</v>
      </c>
      <c r="D207" s="38" t="s">
        <v>39</v>
      </c>
      <c r="E207" s="22" t="s">
        <v>857</v>
      </c>
      <c r="F207" s="39">
        <v>2978.2958568371914</v>
      </c>
      <c r="G207" s="40">
        <v>3722.8698210464891</v>
      </c>
      <c r="H207" s="40">
        <v>3573.9550282046298</v>
      </c>
    </row>
    <row r="208" spans="1:8" x14ac:dyDescent="0.25">
      <c r="A208" s="22" t="s">
        <v>912</v>
      </c>
      <c r="B208" s="22" t="s">
        <v>912</v>
      </c>
      <c r="C208" s="22" t="s">
        <v>914</v>
      </c>
      <c r="D208" s="38" t="s">
        <v>80</v>
      </c>
      <c r="E208" s="22" t="s">
        <v>859</v>
      </c>
      <c r="F208" s="39">
        <v>1720.2236710130392</v>
      </c>
      <c r="G208" s="40">
        <v>2150.2795887662987</v>
      </c>
      <c r="H208" s="40">
        <v>2064.2684052156469</v>
      </c>
    </row>
    <row r="209" spans="1:8" ht="22.5" x14ac:dyDescent="0.25">
      <c r="A209" s="22" t="s">
        <v>912</v>
      </c>
      <c r="B209" s="22" t="s">
        <v>912</v>
      </c>
      <c r="C209" s="22" t="s">
        <v>913</v>
      </c>
      <c r="D209" s="38" t="s">
        <v>40</v>
      </c>
      <c r="E209" s="22" t="s">
        <v>857</v>
      </c>
      <c r="F209" s="39">
        <v>2978.2958568371914</v>
      </c>
      <c r="G209" s="40">
        <v>3722.8698210464891</v>
      </c>
      <c r="H209" s="40">
        <v>3573.9550282046298</v>
      </c>
    </row>
    <row r="210" spans="1:8" x14ac:dyDescent="0.25">
      <c r="A210" s="22" t="s">
        <v>912</v>
      </c>
      <c r="B210" s="22" t="s">
        <v>912</v>
      </c>
      <c r="C210" s="22" t="s">
        <v>914</v>
      </c>
      <c r="D210" s="38" t="s">
        <v>81</v>
      </c>
      <c r="E210" s="22" t="s">
        <v>859</v>
      </c>
      <c r="F210" s="39">
        <v>1720.2236710130392</v>
      </c>
      <c r="G210" s="40">
        <v>2150.2795887662987</v>
      </c>
      <c r="H210" s="40">
        <v>2064.2684052156469</v>
      </c>
    </row>
    <row r="211" spans="1:8" ht="22.5" x14ac:dyDescent="0.25">
      <c r="A211" s="22" t="s">
        <v>912</v>
      </c>
      <c r="B211" s="22" t="s">
        <v>912</v>
      </c>
      <c r="C211" s="22" t="s">
        <v>913</v>
      </c>
      <c r="D211" s="38" t="s">
        <v>14</v>
      </c>
      <c r="E211" s="22" t="s">
        <v>857</v>
      </c>
      <c r="F211" s="39">
        <v>2978.2958568371914</v>
      </c>
      <c r="G211" s="40">
        <v>3722.8698210464891</v>
      </c>
      <c r="H211" s="40">
        <v>3573.9550282046298</v>
      </c>
    </row>
    <row r="212" spans="1:8" x14ac:dyDescent="0.25">
      <c r="A212" s="22" t="s">
        <v>912</v>
      </c>
      <c r="B212" s="22" t="s">
        <v>912</v>
      </c>
      <c r="C212" s="22" t="s">
        <v>914</v>
      </c>
      <c r="D212" s="38" t="s">
        <v>66</v>
      </c>
      <c r="E212" s="22" t="s">
        <v>858</v>
      </c>
      <c r="F212" s="39">
        <v>1401.9572192513369</v>
      </c>
      <c r="G212" s="40">
        <v>1752.4465240641712</v>
      </c>
      <c r="H212" s="40">
        <v>1682.3486631016042</v>
      </c>
    </row>
    <row r="213" spans="1:8" x14ac:dyDescent="0.25">
      <c r="A213" s="22" t="s">
        <v>912</v>
      </c>
      <c r="B213" s="22" t="s">
        <v>912</v>
      </c>
      <c r="C213" s="22" t="s">
        <v>916</v>
      </c>
      <c r="D213" s="38" t="s">
        <v>109</v>
      </c>
      <c r="E213" s="22" t="s">
        <v>861</v>
      </c>
      <c r="F213" s="39">
        <v>2547.2884615384614</v>
      </c>
      <c r="G213" s="40">
        <v>3184.1105769230767</v>
      </c>
      <c r="H213" s="40">
        <v>3056.7461538461534</v>
      </c>
    </row>
    <row r="214" spans="1:8" x14ac:dyDescent="0.25">
      <c r="A214" s="22" t="s">
        <v>912</v>
      </c>
      <c r="B214" s="22" t="s">
        <v>912</v>
      </c>
      <c r="C214" s="22" t="s">
        <v>918</v>
      </c>
      <c r="D214" s="38" t="s">
        <v>133</v>
      </c>
      <c r="E214" s="22" t="s">
        <v>865</v>
      </c>
      <c r="F214" s="39">
        <v>2619.1564482029598</v>
      </c>
      <c r="G214" s="40">
        <v>3273.9455602537</v>
      </c>
      <c r="H214" s="40">
        <v>3142.9877378435517</v>
      </c>
    </row>
    <row r="215" spans="1:8" ht="22.5" x14ac:dyDescent="0.25">
      <c r="A215" s="22" t="s">
        <v>912</v>
      </c>
      <c r="B215" s="22" t="s">
        <v>912</v>
      </c>
      <c r="C215" s="22" t="s">
        <v>913</v>
      </c>
      <c r="D215" s="38" t="s">
        <v>41</v>
      </c>
      <c r="E215" s="22" t="s">
        <v>857</v>
      </c>
      <c r="F215" s="39">
        <v>2978.2958568371914</v>
      </c>
      <c r="G215" s="40">
        <v>3722.8698210464891</v>
      </c>
      <c r="H215" s="40">
        <v>3573.9550282046298</v>
      </c>
    </row>
    <row r="216" spans="1:8" ht="22.5" x14ac:dyDescent="0.25">
      <c r="A216" s="22" t="s">
        <v>912</v>
      </c>
      <c r="B216" s="22" t="s">
        <v>912</v>
      </c>
      <c r="C216" s="22" t="s">
        <v>913</v>
      </c>
      <c r="D216" s="38" t="s">
        <v>42</v>
      </c>
      <c r="E216" s="22" t="s">
        <v>857</v>
      </c>
      <c r="F216" s="39">
        <v>2978.2958568371914</v>
      </c>
      <c r="G216" s="40">
        <v>3722.8698210464891</v>
      </c>
      <c r="H216" s="40">
        <v>3573.9550282046298</v>
      </c>
    </row>
    <row r="217" spans="1:8" x14ac:dyDescent="0.25">
      <c r="A217" s="22" t="s">
        <v>912</v>
      </c>
      <c r="B217" s="22" t="s">
        <v>912</v>
      </c>
      <c r="C217" s="22" t="s">
        <v>914</v>
      </c>
      <c r="D217" s="38" t="s">
        <v>82</v>
      </c>
      <c r="E217" s="22" t="s">
        <v>859</v>
      </c>
      <c r="F217" s="39">
        <v>1720.2236710130392</v>
      </c>
      <c r="G217" s="40">
        <v>2150.2795887662987</v>
      </c>
      <c r="H217" s="40">
        <v>2064.2684052156469</v>
      </c>
    </row>
    <row r="218" spans="1:8" ht="22.5" x14ac:dyDescent="0.25">
      <c r="A218" s="22" t="s">
        <v>912</v>
      </c>
      <c r="B218" s="22" t="s">
        <v>912</v>
      </c>
      <c r="C218" s="22" t="s">
        <v>913</v>
      </c>
      <c r="D218" s="38" t="s">
        <v>43</v>
      </c>
      <c r="E218" s="22" t="s">
        <v>857</v>
      </c>
      <c r="F218" s="39">
        <v>2978.2958568371914</v>
      </c>
      <c r="G218" s="40">
        <v>3722.8698210464891</v>
      </c>
      <c r="H218" s="40">
        <v>3573.9550282046298</v>
      </c>
    </row>
    <row r="219" spans="1:8" x14ac:dyDescent="0.25">
      <c r="A219" s="22" t="s">
        <v>912</v>
      </c>
      <c r="B219" s="22" t="s">
        <v>912</v>
      </c>
      <c r="C219" s="22" t="s">
        <v>914</v>
      </c>
      <c r="D219" s="38" t="s">
        <v>83</v>
      </c>
      <c r="E219" s="22" t="s">
        <v>859</v>
      </c>
      <c r="F219" s="39">
        <v>1720.2236710130392</v>
      </c>
      <c r="G219" s="40">
        <v>2150.2795887662987</v>
      </c>
      <c r="H219" s="40">
        <v>2064.2684052156469</v>
      </c>
    </row>
    <row r="220" spans="1:8" ht="22.5" x14ac:dyDescent="0.25">
      <c r="A220" s="22" t="s">
        <v>912</v>
      </c>
      <c r="B220" s="22" t="s">
        <v>912</v>
      </c>
      <c r="C220" s="22" t="s">
        <v>913</v>
      </c>
      <c r="D220" s="38" t="s">
        <v>44</v>
      </c>
      <c r="E220" s="22" t="s">
        <v>857</v>
      </c>
      <c r="F220" s="39">
        <v>2978.2958568371914</v>
      </c>
      <c r="G220" s="40">
        <v>3722.8698210464891</v>
      </c>
      <c r="H220" s="40">
        <v>3573.9550282046298</v>
      </c>
    </row>
    <row r="221" spans="1:8" x14ac:dyDescent="0.25">
      <c r="A221" s="22" t="s">
        <v>912</v>
      </c>
      <c r="B221" s="22" t="s">
        <v>912</v>
      </c>
      <c r="C221" s="22" t="s">
        <v>914</v>
      </c>
      <c r="D221" s="38" t="s">
        <v>84</v>
      </c>
      <c r="E221" s="22" t="s">
        <v>859</v>
      </c>
      <c r="F221" s="39">
        <v>1720.2236710130392</v>
      </c>
      <c r="G221" s="40">
        <v>2150.2795887662987</v>
      </c>
      <c r="H221" s="40">
        <v>2064.2684052156469</v>
      </c>
    </row>
    <row r="222" spans="1:8" ht="22.5" x14ac:dyDescent="0.25">
      <c r="A222" s="22" t="s">
        <v>912</v>
      </c>
      <c r="B222" s="22" t="s">
        <v>912</v>
      </c>
      <c r="C222" s="22" t="s">
        <v>913</v>
      </c>
      <c r="D222" s="38" t="s">
        <v>45</v>
      </c>
      <c r="E222" s="22" t="s">
        <v>857</v>
      </c>
      <c r="F222" s="39">
        <v>2978.2958568371914</v>
      </c>
      <c r="G222" s="40">
        <v>3722.8698210464891</v>
      </c>
      <c r="H222" s="40">
        <v>3573.9550282046298</v>
      </c>
    </row>
    <row r="223" spans="1:8" x14ac:dyDescent="0.25">
      <c r="A223" s="22" t="s">
        <v>912</v>
      </c>
      <c r="B223" s="22" t="s">
        <v>912</v>
      </c>
      <c r="C223" s="22" t="s">
        <v>914</v>
      </c>
      <c r="D223" s="38" t="s">
        <v>85</v>
      </c>
      <c r="E223" s="22" t="s">
        <v>859</v>
      </c>
      <c r="F223" s="39">
        <v>1720.2236710130392</v>
      </c>
      <c r="G223" s="40">
        <v>2150.2795887662987</v>
      </c>
      <c r="H223" s="40">
        <v>2064.2684052156469</v>
      </c>
    </row>
    <row r="224" spans="1:8" ht="22.5" x14ac:dyDescent="0.25">
      <c r="A224" s="22" t="s">
        <v>912</v>
      </c>
      <c r="B224" s="22" t="s">
        <v>912</v>
      </c>
      <c r="C224" s="22" t="s">
        <v>913</v>
      </c>
      <c r="D224" s="38" t="s">
        <v>46</v>
      </c>
      <c r="E224" s="22" t="s">
        <v>857</v>
      </c>
      <c r="F224" s="39">
        <v>2978.2958568371914</v>
      </c>
      <c r="G224" s="40">
        <v>3722.8698210464891</v>
      </c>
      <c r="H224" s="40">
        <v>3573.9550282046298</v>
      </c>
    </row>
    <row r="225" spans="1:8" x14ac:dyDescent="0.25">
      <c r="A225" s="22" t="s">
        <v>912</v>
      </c>
      <c r="B225" s="22" t="s">
        <v>912</v>
      </c>
      <c r="C225" s="22" t="s">
        <v>914</v>
      </c>
      <c r="D225" s="38" t="s">
        <v>86</v>
      </c>
      <c r="E225" s="22" t="s">
        <v>859</v>
      </c>
      <c r="F225" s="39">
        <v>1720.2236710130392</v>
      </c>
      <c r="G225" s="40">
        <v>2150.2795887662987</v>
      </c>
      <c r="H225" s="40">
        <v>2064.2684052156469</v>
      </c>
    </row>
    <row r="226" spans="1:8" ht="22.5" x14ac:dyDescent="0.25">
      <c r="A226" s="22" t="s">
        <v>912</v>
      </c>
      <c r="B226" s="22" t="s">
        <v>912</v>
      </c>
      <c r="C226" s="22" t="s">
        <v>913</v>
      </c>
      <c r="D226" s="38" t="s">
        <v>47</v>
      </c>
      <c r="E226" s="22" t="s">
        <v>857</v>
      </c>
      <c r="F226" s="39">
        <v>2978.2958568371914</v>
      </c>
      <c r="G226" s="40">
        <v>3722.8698210464891</v>
      </c>
      <c r="H226" s="40">
        <v>3573.9550282046298</v>
      </c>
    </row>
    <row r="227" spans="1:8" x14ac:dyDescent="0.25">
      <c r="A227" s="22" t="s">
        <v>912</v>
      </c>
      <c r="B227" s="22" t="s">
        <v>912</v>
      </c>
      <c r="C227" s="22" t="s">
        <v>914</v>
      </c>
      <c r="D227" s="38" t="s">
        <v>87</v>
      </c>
      <c r="E227" s="22" t="s">
        <v>859</v>
      </c>
      <c r="F227" s="39">
        <v>1720.2236710130392</v>
      </c>
      <c r="G227" s="40">
        <v>2150.2795887662987</v>
      </c>
      <c r="H227" s="40">
        <v>2064.2684052156469</v>
      </c>
    </row>
    <row r="228" spans="1:8" ht="22.5" x14ac:dyDescent="0.25">
      <c r="A228" s="22" t="s">
        <v>912</v>
      </c>
      <c r="B228" s="22" t="s">
        <v>912</v>
      </c>
      <c r="C228" s="22" t="s">
        <v>913</v>
      </c>
      <c r="D228" s="38" t="s">
        <v>48</v>
      </c>
      <c r="E228" s="22" t="s">
        <v>857</v>
      </c>
      <c r="F228" s="39">
        <v>2978.2958568371914</v>
      </c>
      <c r="G228" s="40">
        <v>3722.8698210464891</v>
      </c>
      <c r="H228" s="40">
        <v>3573.9550282046298</v>
      </c>
    </row>
    <row r="229" spans="1:8" x14ac:dyDescent="0.25">
      <c r="A229" s="22" t="s">
        <v>912</v>
      </c>
      <c r="B229" s="22" t="s">
        <v>912</v>
      </c>
      <c r="C229" s="22" t="s">
        <v>914</v>
      </c>
      <c r="D229" s="38" t="s">
        <v>88</v>
      </c>
      <c r="E229" s="22" t="s">
        <v>859</v>
      </c>
      <c r="F229" s="39">
        <v>1720.2236710130392</v>
      </c>
      <c r="G229" s="40">
        <v>2150.2795887662987</v>
      </c>
      <c r="H229" s="40">
        <v>2064.2684052156469</v>
      </c>
    </row>
    <row r="230" spans="1:8" ht="22.5" x14ac:dyDescent="0.25">
      <c r="A230" s="22" t="s">
        <v>912</v>
      </c>
      <c r="B230" s="22" t="s">
        <v>912</v>
      </c>
      <c r="C230" s="22" t="s">
        <v>913</v>
      </c>
      <c r="D230" s="38" t="s">
        <v>49</v>
      </c>
      <c r="E230" s="22" t="s">
        <v>857</v>
      </c>
      <c r="F230" s="39">
        <v>2978.2958568371914</v>
      </c>
      <c r="G230" s="40">
        <v>3722.8698210464891</v>
      </c>
      <c r="H230" s="40">
        <v>3573.9550282046298</v>
      </c>
    </row>
    <row r="231" spans="1:8" x14ac:dyDescent="0.25">
      <c r="A231" s="22" t="s">
        <v>912</v>
      </c>
      <c r="B231" s="22" t="s">
        <v>912</v>
      </c>
      <c r="C231" s="22" t="s">
        <v>914</v>
      </c>
      <c r="D231" s="38" t="s">
        <v>89</v>
      </c>
      <c r="E231" s="22" t="s">
        <v>859</v>
      </c>
      <c r="F231" s="39">
        <v>1720.2236710130392</v>
      </c>
      <c r="G231" s="40">
        <v>2150.2795887662987</v>
      </c>
      <c r="H231" s="40">
        <v>2064.2684052156469</v>
      </c>
    </row>
    <row r="232" spans="1:8" ht="22.5" x14ac:dyDescent="0.25">
      <c r="A232" s="22" t="s">
        <v>912</v>
      </c>
      <c r="B232" s="22" t="s">
        <v>912</v>
      </c>
      <c r="C232" s="22" t="s">
        <v>913</v>
      </c>
      <c r="D232" s="38" t="s">
        <v>50</v>
      </c>
      <c r="E232" s="22" t="s">
        <v>857</v>
      </c>
      <c r="F232" s="39">
        <v>2978.2958568371914</v>
      </c>
      <c r="G232" s="40">
        <v>3722.8698210464891</v>
      </c>
      <c r="H232" s="40">
        <v>3573.9550282046298</v>
      </c>
    </row>
    <row r="233" spans="1:8" x14ac:dyDescent="0.25">
      <c r="A233" s="22" t="s">
        <v>912</v>
      </c>
      <c r="B233" s="22" t="s">
        <v>912</v>
      </c>
      <c r="C233" s="22" t="s">
        <v>914</v>
      </c>
      <c r="D233" s="38" t="s">
        <v>90</v>
      </c>
      <c r="E233" s="22" t="s">
        <v>859</v>
      </c>
      <c r="F233" s="39">
        <v>1720.2236710130392</v>
      </c>
      <c r="G233" s="40">
        <v>2150.2795887662987</v>
      </c>
      <c r="H233" s="40">
        <v>2064.2684052156469</v>
      </c>
    </row>
    <row r="234" spans="1:8" ht="22.5" x14ac:dyDescent="0.25">
      <c r="A234" s="22" t="s">
        <v>912</v>
      </c>
      <c r="B234" s="22" t="s">
        <v>912</v>
      </c>
      <c r="C234" s="22" t="s">
        <v>913</v>
      </c>
      <c r="D234" s="38" t="s">
        <v>15</v>
      </c>
      <c r="E234" s="22" t="s">
        <v>857</v>
      </c>
      <c r="F234" s="39">
        <v>2978.2958568371914</v>
      </c>
      <c r="G234" s="40">
        <v>3722.8698210464891</v>
      </c>
      <c r="H234" s="40">
        <v>3573.9550282046298</v>
      </c>
    </row>
    <row r="235" spans="1:8" x14ac:dyDescent="0.25">
      <c r="A235" s="22" t="s">
        <v>912</v>
      </c>
      <c r="B235" s="22" t="s">
        <v>912</v>
      </c>
      <c r="C235" s="22" t="s">
        <v>914</v>
      </c>
      <c r="D235" s="38" t="s">
        <v>67</v>
      </c>
      <c r="E235" s="22" t="s">
        <v>858</v>
      </c>
      <c r="F235" s="39">
        <v>1401.9572192513369</v>
      </c>
      <c r="G235" s="40">
        <v>1752.4465240641712</v>
      </c>
      <c r="H235" s="40">
        <v>1682.3486631016042</v>
      </c>
    </row>
    <row r="236" spans="1:8" x14ac:dyDescent="0.25">
      <c r="A236" s="22" t="s">
        <v>912</v>
      </c>
      <c r="B236" s="22" t="s">
        <v>912</v>
      </c>
      <c r="C236" s="22" t="s">
        <v>915</v>
      </c>
      <c r="D236" s="38" t="s">
        <v>97</v>
      </c>
      <c r="E236" s="22" t="s">
        <v>860</v>
      </c>
      <c r="F236" s="39">
        <v>2884.3280701754384</v>
      </c>
      <c r="G236" s="40">
        <v>3605.4100877192977</v>
      </c>
      <c r="H236" s="40">
        <v>3461.193684210526</v>
      </c>
    </row>
    <row r="237" spans="1:8" x14ac:dyDescent="0.25">
      <c r="A237" s="22" t="s">
        <v>912</v>
      </c>
      <c r="B237" s="22" t="s">
        <v>912</v>
      </c>
      <c r="C237" s="22" t="s">
        <v>916</v>
      </c>
      <c r="D237" s="38" t="s">
        <v>110</v>
      </c>
      <c r="E237" s="22" t="s">
        <v>861</v>
      </c>
      <c r="F237" s="39">
        <v>2547.2884615384614</v>
      </c>
      <c r="G237" s="40">
        <v>3184.1105769230767</v>
      </c>
      <c r="H237" s="40">
        <v>3056.7461538461534</v>
      </c>
    </row>
    <row r="238" spans="1:8" x14ac:dyDescent="0.25">
      <c r="A238" s="22" t="s">
        <v>912</v>
      </c>
      <c r="B238" s="22" t="s">
        <v>912</v>
      </c>
      <c r="C238" s="22" t="s">
        <v>918</v>
      </c>
      <c r="D238" s="38" t="s">
        <v>134</v>
      </c>
      <c r="E238" s="22" t="s">
        <v>865</v>
      </c>
      <c r="F238" s="39">
        <v>2619.1564482029598</v>
      </c>
      <c r="G238" s="40">
        <v>3273.9455602537</v>
      </c>
      <c r="H238" s="40">
        <v>3142.9877378435517</v>
      </c>
    </row>
    <row r="239" spans="1:8" ht="22.5" x14ac:dyDescent="0.25">
      <c r="A239" s="22" t="s">
        <v>912</v>
      </c>
      <c r="B239" s="22" t="s">
        <v>912</v>
      </c>
      <c r="C239" s="22" t="s">
        <v>913</v>
      </c>
      <c r="D239" s="38" t="s">
        <v>51</v>
      </c>
      <c r="E239" s="22" t="s">
        <v>857</v>
      </c>
      <c r="F239" s="39">
        <v>2978.2958568371914</v>
      </c>
      <c r="G239" s="40">
        <v>3722.8698210464891</v>
      </c>
      <c r="H239" s="40">
        <v>3573.9550282046298</v>
      </c>
    </row>
    <row r="240" spans="1:8" x14ac:dyDescent="0.25">
      <c r="A240" s="22" t="s">
        <v>912</v>
      </c>
      <c r="B240" s="22" t="s">
        <v>912</v>
      </c>
      <c r="C240" s="22" t="s">
        <v>914</v>
      </c>
      <c r="D240" s="38" t="s">
        <v>91</v>
      </c>
      <c r="E240" s="22" t="s">
        <v>859</v>
      </c>
      <c r="F240" s="39">
        <v>1720.2236710130392</v>
      </c>
      <c r="G240" s="40">
        <v>2150.2795887662987</v>
      </c>
      <c r="H240" s="40">
        <v>2064.2684052156469</v>
      </c>
    </row>
    <row r="241" spans="1:8" ht="22.5" x14ac:dyDescent="0.25">
      <c r="A241" s="22" t="s">
        <v>912</v>
      </c>
      <c r="B241" s="22" t="s">
        <v>912</v>
      </c>
      <c r="C241" s="22" t="s">
        <v>913</v>
      </c>
      <c r="D241" s="38" t="s">
        <v>52</v>
      </c>
      <c r="E241" s="22" t="s">
        <v>857</v>
      </c>
      <c r="F241" s="39">
        <v>2978.2958568371914</v>
      </c>
      <c r="G241" s="40">
        <v>3722.8698210464891</v>
      </c>
      <c r="H241" s="40">
        <v>3573.9550282046298</v>
      </c>
    </row>
    <row r="242" spans="1:8" x14ac:dyDescent="0.25">
      <c r="A242" s="22" t="s">
        <v>912</v>
      </c>
      <c r="B242" s="22" t="s">
        <v>912</v>
      </c>
      <c r="C242" s="22" t="s">
        <v>914</v>
      </c>
      <c r="D242" s="38" t="s">
        <v>92</v>
      </c>
      <c r="E242" s="22" t="s">
        <v>859</v>
      </c>
      <c r="F242" s="39">
        <v>1720.2236710130392</v>
      </c>
      <c r="G242" s="40">
        <v>2150.2795887662987</v>
      </c>
      <c r="H242" s="40">
        <v>2064.2684052156469</v>
      </c>
    </row>
    <row r="243" spans="1:8" ht="22.5" x14ac:dyDescent="0.25">
      <c r="A243" s="22" t="s">
        <v>912</v>
      </c>
      <c r="B243" s="22" t="s">
        <v>912</v>
      </c>
      <c r="C243" s="22" t="s">
        <v>913</v>
      </c>
      <c r="D243" s="38" t="s">
        <v>53</v>
      </c>
      <c r="E243" s="22" t="s">
        <v>857</v>
      </c>
      <c r="F243" s="39">
        <v>2978.2958568371914</v>
      </c>
      <c r="G243" s="40">
        <v>3722.8698210464891</v>
      </c>
      <c r="H243" s="40">
        <v>3573.9550282046298</v>
      </c>
    </row>
    <row r="244" spans="1:8" x14ac:dyDescent="0.25">
      <c r="A244" s="22" t="s">
        <v>912</v>
      </c>
      <c r="B244" s="22" t="s">
        <v>912</v>
      </c>
      <c r="C244" s="22" t="s">
        <v>914</v>
      </c>
      <c r="D244" s="38" t="s">
        <v>93</v>
      </c>
      <c r="E244" s="22" t="s">
        <v>859</v>
      </c>
      <c r="F244" s="39">
        <v>1720.2236710130392</v>
      </c>
      <c r="G244" s="40">
        <v>2150.2795887662987</v>
      </c>
      <c r="H244" s="40">
        <v>2064.2684052156469</v>
      </c>
    </row>
    <row r="245" spans="1:8" ht="22.5" x14ac:dyDescent="0.25">
      <c r="A245" s="22" t="s">
        <v>912</v>
      </c>
      <c r="B245" s="22" t="s">
        <v>912</v>
      </c>
      <c r="C245" s="22" t="s">
        <v>913</v>
      </c>
      <c r="D245" s="38" t="s">
        <v>54</v>
      </c>
      <c r="E245" s="22" t="s">
        <v>857</v>
      </c>
      <c r="F245" s="39">
        <v>2978.2958568371914</v>
      </c>
      <c r="G245" s="40">
        <v>3722.8698210464891</v>
      </c>
      <c r="H245" s="40">
        <v>3573.9550282046298</v>
      </c>
    </row>
    <row r="246" spans="1:8" x14ac:dyDescent="0.25">
      <c r="A246" s="22" t="s">
        <v>912</v>
      </c>
      <c r="B246" s="22" t="s">
        <v>912</v>
      </c>
      <c r="C246" s="22" t="s">
        <v>914</v>
      </c>
      <c r="D246" s="38" t="s">
        <v>94</v>
      </c>
      <c r="E246" s="22" t="s">
        <v>859</v>
      </c>
      <c r="F246" s="39">
        <v>1720.2236710130392</v>
      </c>
      <c r="G246" s="40">
        <v>2150.2795887662987</v>
      </c>
      <c r="H246" s="40">
        <v>2064.2684052156469</v>
      </c>
    </row>
    <row r="247" spans="1:8" ht="22.5" x14ac:dyDescent="0.25">
      <c r="A247" s="22" t="s">
        <v>912</v>
      </c>
      <c r="B247" s="22" t="s">
        <v>912</v>
      </c>
      <c r="C247" s="22" t="s">
        <v>913</v>
      </c>
      <c r="D247" s="38" t="s">
        <v>55</v>
      </c>
      <c r="E247" s="22" t="s">
        <v>857</v>
      </c>
      <c r="F247" s="39">
        <v>2978.2958568371914</v>
      </c>
      <c r="G247" s="40">
        <v>3722.8698210464891</v>
      </c>
      <c r="H247" s="40">
        <v>3573.9550282046298</v>
      </c>
    </row>
    <row r="248" spans="1:8" ht="22.5" x14ac:dyDescent="0.25">
      <c r="A248" s="22" t="s">
        <v>912</v>
      </c>
      <c r="B248" s="22" t="s">
        <v>912</v>
      </c>
      <c r="C248" s="22" t="s">
        <v>913</v>
      </c>
      <c r="D248" s="38" t="s">
        <v>56</v>
      </c>
      <c r="E248" s="22" t="s">
        <v>857</v>
      </c>
      <c r="F248" s="39">
        <v>2978.2958568371914</v>
      </c>
      <c r="G248" s="40">
        <v>3722.8698210464891</v>
      </c>
      <c r="H248" s="40">
        <v>3573.9550282046298</v>
      </c>
    </row>
    <row r="249" spans="1:8" ht="22.5" x14ac:dyDescent="0.25">
      <c r="A249" s="22" t="s">
        <v>912</v>
      </c>
      <c r="B249" s="22" t="s">
        <v>912</v>
      </c>
      <c r="C249" s="22" t="s">
        <v>913</v>
      </c>
      <c r="D249" s="38" t="s">
        <v>57</v>
      </c>
      <c r="E249" s="22" t="s">
        <v>857</v>
      </c>
      <c r="F249" s="39">
        <v>2978.2958568371914</v>
      </c>
      <c r="G249" s="40">
        <v>3722.8698210464891</v>
      </c>
      <c r="H249" s="40">
        <v>3573.9550282046298</v>
      </c>
    </row>
    <row r="250" spans="1:8" ht="22.5" x14ac:dyDescent="0.25">
      <c r="A250" s="22" t="s">
        <v>912</v>
      </c>
      <c r="B250" s="22" t="s">
        <v>912</v>
      </c>
      <c r="C250" s="22" t="s">
        <v>913</v>
      </c>
      <c r="D250" s="38" t="s">
        <v>58</v>
      </c>
      <c r="E250" s="22" t="s">
        <v>857</v>
      </c>
      <c r="F250" s="39">
        <v>2978.2958568371914</v>
      </c>
      <c r="G250" s="40">
        <v>3722.8698210464891</v>
      </c>
      <c r="H250" s="40">
        <v>3573.9550282046298</v>
      </c>
    </row>
    <row r="251" spans="1:8" ht="22.5" x14ac:dyDescent="0.25">
      <c r="A251" s="22" t="s">
        <v>912</v>
      </c>
      <c r="B251" s="22" t="s">
        <v>912</v>
      </c>
      <c r="C251" s="22" t="s">
        <v>913</v>
      </c>
      <c r="D251" s="38" t="s">
        <v>59</v>
      </c>
      <c r="E251" s="22" t="s">
        <v>857</v>
      </c>
      <c r="F251" s="39">
        <v>2978.2958568371914</v>
      </c>
      <c r="G251" s="40">
        <v>3722.8698210464891</v>
      </c>
      <c r="H251" s="40">
        <v>3573.9550282046298</v>
      </c>
    </row>
    <row r="252" spans="1:8" ht="22.5" x14ac:dyDescent="0.25">
      <c r="A252" s="22" t="s">
        <v>912</v>
      </c>
      <c r="B252" s="22" t="s">
        <v>912</v>
      </c>
      <c r="C252" s="22" t="s">
        <v>913</v>
      </c>
      <c r="D252" s="38" t="s">
        <v>60</v>
      </c>
      <c r="E252" s="22" t="s">
        <v>857</v>
      </c>
      <c r="F252" s="39">
        <v>2978.2958568371914</v>
      </c>
      <c r="G252" s="40">
        <v>3722.8698210464891</v>
      </c>
      <c r="H252" s="40">
        <v>3573.9550282046298</v>
      </c>
    </row>
    <row r="253" spans="1:8" ht="22.5" x14ac:dyDescent="0.25">
      <c r="A253" s="22" t="s">
        <v>912</v>
      </c>
      <c r="B253" s="22" t="s">
        <v>912</v>
      </c>
      <c r="C253" s="22" t="s">
        <v>913</v>
      </c>
      <c r="D253" s="38" t="s">
        <v>16</v>
      </c>
      <c r="E253" s="22" t="s">
        <v>857</v>
      </c>
      <c r="F253" s="39">
        <v>2978.2958568371914</v>
      </c>
      <c r="G253" s="40">
        <v>3722.8698210464891</v>
      </c>
      <c r="H253" s="40">
        <v>3573.9550282046298</v>
      </c>
    </row>
    <row r="254" spans="1:8" x14ac:dyDescent="0.25">
      <c r="A254" s="22" t="s">
        <v>912</v>
      </c>
      <c r="B254" s="22" t="s">
        <v>912</v>
      </c>
      <c r="C254" s="22" t="s">
        <v>914</v>
      </c>
      <c r="D254" s="38" t="s">
        <v>68</v>
      </c>
      <c r="E254" s="22" t="s">
        <v>859</v>
      </c>
      <c r="F254" s="39">
        <v>1720.2236710130392</v>
      </c>
      <c r="G254" s="40">
        <v>2150.2795887662987</v>
      </c>
      <c r="H254" s="40">
        <v>2064.2684052156469</v>
      </c>
    </row>
    <row r="255" spans="1:8" x14ac:dyDescent="0.25">
      <c r="A255" s="22" t="s">
        <v>912</v>
      </c>
      <c r="B255" s="22" t="s">
        <v>912</v>
      </c>
      <c r="C255" s="22" t="s">
        <v>915</v>
      </c>
      <c r="D255" s="38" t="s">
        <v>98</v>
      </c>
      <c r="E255" s="22" t="s">
        <v>860</v>
      </c>
      <c r="F255" s="39">
        <v>2884.3280701754384</v>
      </c>
      <c r="G255" s="40">
        <v>3605.4100877192977</v>
      </c>
      <c r="H255" s="40">
        <v>3461.193684210526</v>
      </c>
    </row>
    <row r="256" spans="1:8" x14ac:dyDescent="0.25">
      <c r="A256" s="22" t="s">
        <v>912</v>
      </c>
      <c r="B256" s="22" t="s">
        <v>912</v>
      </c>
      <c r="C256" s="22" t="s">
        <v>916</v>
      </c>
      <c r="D256" s="38" t="s">
        <v>111</v>
      </c>
      <c r="E256" s="22" t="s">
        <v>861</v>
      </c>
      <c r="F256" s="39">
        <v>2547.2884615384614</v>
      </c>
      <c r="G256" s="40">
        <v>3184.1105769230767</v>
      </c>
      <c r="H256" s="40">
        <v>3056.7461538461534</v>
      </c>
    </row>
    <row r="257" spans="1:8" x14ac:dyDescent="0.25">
      <c r="A257" s="22" t="s">
        <v>912</v>
      </c>
      <c r="B257" s="22" t="s">
        <v>912</v>
      </c>
      <c r="C257" s="22" t="s">
        <v>918</v>
      </c>
      <c r="D257" s="38" t="s">
        <v>135</v>
      </c>
      <c r="E257" s="22" t="s">
        <v>865</v>
      </c>
      <c r="F257" s="39">
        <v>2619.1564482029598</v>
      </c>
      <c r="G257" s="40">
        <v>3273.9455602537</v>
      </c>
      <c r="H257" s="40">
        <v>3142.9877378435517</v>
      </c>
    </row>
    <row r="258" spans="1:8" ht="22.5" x14ac:dyDescent="0.25">
      <c r="A258" s="22" t="s">
        <v>912</v>
      </c>
      <c r="B258" s="22" t="s">
        <v>912</v>
      </c>
      <c r="C258" s="22" t="s">
        <v>913</v>
      </c>
      <c r="D258" s="38" t="s">
        <v>61</v>
      </c>
      <c r="E258" s="22" t="s">
        <v>857</v>
      </c>
      <c r="F258" s="39">
        <v>2978.2958568371914</v>
      </c>
      <c r="G258" s="40">
        <v>3722.8698210464891</v>
      </c>
      <c r="H258" s="40">
        <v>3573.9550282046298</v>
      </c>
    </row>
    <row r="259" spans="1:8" ht="22.5" x14ac:dyDescent="0.25">
      <c r="A259" s="22" t="s">
        <v>912</v>
      </c>
      <c r="B259" s="22" t="s">
        <v>912</v>
      </c>
      <c r="C259" s="22" t="s">
        <v>913</v>
      </c>
      <c r="D259" s="38" t="s">
        <v>62</v>
      </c>
      <c r="E259" s="22" t="s">
        <v>857</v>
      </c>
      <c r="F259" s="39">
        <v>2978.2958568371914</v>
      </c>
      <c r="G259" s="40">
        <v>3722.8698210464891</v>
      </c>
      <c r="H259" s="40">
        <v>3573.9550282046298</v>
      </c>
    </row>
    <row r="260" spans="1:8" ht="22.5" x14ac:dyDescent="0.25">
      <c r="A260" s="22" t="s">
        <v>912</v>
      </c>
      <c r="B260" s="22" t="s">
        <v>912</v>
      </c>
      <c r="C260" s="22" t="s">
        <v>913</v>
      </c>
      <c r="D260" s="38" t="s">
        <v>63</v>
      </c>
      <c r="E260" s="22" t="s">
        <v>857</v>
      </c>
      <c r="F260" s="39">
        <v>2978.2958568371914</v>
      </c>
      <c r="G260" s="40">
        <v>3722.8698210464891</v>
      </c>
      <c r="H260" s="40">
        <v>3573.9550282046298</v>
      </c>
    </row>
    <row r="261" spans="1:8" ht="22.5" x14ac:dyDescent="0.25">
      <c r="A261" s="22" t="s">
        <v>912</v>
      </c>
      <c r="B261" s="22" t="s">
        <v>912</v>
      </c>
      <c r="C261" s="22" t="s">
        <v>913</v>
      </c>
      <c r="D261" s="38" t="s">
        <v>17</v>
      </c>
      <c r="E261" s="22" t="s">
        <v>857</v>
      </c>
      <c r="F261" s="39">
        <v>2978.2958568371914</v>
      </c>
      <c r="G261" s="40">
        <v>3722.8698210464891</v>
      </c>
      <c r="H261" s="40">
        <v>3573.9550282046298</v>
      </c>
    </row>
    <row r="262" spans="1:8" x14ac:dyDescent="0.25">
      <c r="A262" s="22" t="s">
        <v>912</v>
      </c>
      <c r="B262" s="22" t="s">
        <v>912</v>
      </c>
      <c r="C262" s="22" t="s">
        <v>915</v>
      </c>
      <c r="D262" s="38" t="s">
        <v>99</v>
      </c>
      <c r="E262" s="22" t="s">
        <v>860</v>
      </c>
      <c r="F262" s="39">
        <v>2884.3280701754384</v>
      </c>
      <c r="G262" s="40">
        <v>3605.4100877192977</v>
      </c>
      <c r="H262" s="40">
        <v>3461.193684210526</v>
      </c>
    </row>
    <row r="263" spans="1:8" x14ac:dyDescent="0.25">
      <c r="A263" s="22" t="s">
        <v>912</v>
      </c>
      <c r="B263" s="22" t="s">
        <v>912</v>
      </c>
      <c r="C263" s="22" t="s">
        <v>916</v>
      </c>
      <c r="D263" s="38" t="s">
        <v>112</v>
      </c>
      <c r="E263" s="22" t="s">
        <v>861</v>
      </c>
      <c r="F263" s="39">
        <v>2547.2884615384614</v>
      </c>
      <c r="G263" s="40">
        <v>3184.1105769230767</v>
      </c>
      <c r="H263" s="40">
        <v>3056.7461538461534</v>
      </c>
    </row>
    <row r="264" spans="1:8" x14ac:dyDescent="0.25">
      <c r="A264" s="22" t="s">
        <v>912</v>
      </c>
      <c r="B264" s="22" t="s">
        <v>912</v>
      </c>
      <c r="C264" s="22" t="s">
        <v>918</v>
      </c>
      <c r="D264" s="38" t="s">
        <v>136</v>
      </c>
      <c r="E264" s="22" t="s">
        <v>865</v>
      </c>
      <c r="F264" s="39">
        <v>2619.1564482029598</v>
      </c>
      <c r="G264" s="40">
        <v>3273.9455602537</v>
      </c>
      <c r="H264" s="40">
        <v>3142.9877378435517</v>
      </c>
    </row>
    <row r="265" spans="1:8" ht="22.5" x14ac:dyDescent="0.25">
      <c r="A265" s="22" t="s">
        <v>912</v>
      </c>
      <c r="B265" s="22" t="s">
        <v>912</v>
      </c>
      <c r="C265" s="22" t="s">
        <v>913</v>
      </c>
      <c r="D265" s="38" t="s">
        <v>18</v>
      </c>
      <c r="E265" s="22" t="s">
        <v>857</v>
      </c>
      <c r="F265" s="39">
        <v>2978.2958568371914</v>
      </c>
      <c r="G265" s="40">
        <v>3722.8698210464891</v>
      </c>
      <c r="H265" s="40">
        <v>3573.9550282046298</v>
      </c>
    </row>
    <row r="266" spans="1:8" x14ac:dyDescent="0.25">
      <c r="A266" s="22" t="s">
        <v>912</v>
      </c>
      <c r="B266" s="22" t="s">
        <v>912</v>
      </c>
      <c r="C266" s="22" t="s">
        <v>916</v>
      </c>
      <c r="D266" s="38" t="s">
        <v>113</v>
      </c>
      <c r="E266" s="22" t="s">
        <v>861</v>
      </c>
      <c r="F266" s="39">
        <v>2547.2884615384614</v>
      </c>
      <c r="G266" s="40">
        <v>3184.1105769230767</v>
      </c>
      <c r="H266" s="40">
        <v>3056.7461538461534</v>
      </c>
    </row>
    <row r="267" spans="1:8" x14ac:dyDescent="0.25">
      <c r="A267" s="22" t="s">
        <v>912</v>
      </c>
      <c r="B267" s="22" t="s">
        <v>912</v>
      </c>
      <c r="C267" s="22" t="s">
        <v>918</v>
      </c>
      <c r="D267" s="38" t="s">
        <v>137</v>
      </c>
      <c r="E267" s="22" t="s">
        <v>865</v>
      </c>
      <c r="F267" s="39">
        <v>2619.1564482029598</v>
      </c>
      <c r="G267" s="40">
        <v>3273.9455602537</v>
      </c>
      <c r="H267" s="40">
        <v>3142.9877378435517</v>
      </c>
    </row>
    <row r="268" spans="1:8" ht="22.5" x14ac:dyDescent="0.25">
      <c r="A268" s="22" t="s">
        <v>912</v>
      </c>
      <c r="B268" s="22" t="s">
        <v>912</v>
      </c>
      <c r="C268" s="22" t="s">
        <v>913</v>
      </c>
      <c r="D268" s="38" t="s">
        <v>19</v>
      </c>
      <c r="E268" s="22" t="s">
        <v>857</v>
      </c>
      <c r="F268" s="39">
        <v>2978.2958568371914</v>
      </c>
      <c r="G268" s="40">
        <v>3722.8698210464891</v>
      </c>
      <c r="H268" s="40">
        <v>3573.9550282046298</v>
      </c>
    </row>
    <row r="269" spans="1:8" ht="22.5" x14ac:dyDescent="0.25">
      <c r="A269" s="22" t="s">
        <v>912</v>
      </c>
      <c r="B269" s="22" t="s">
        <v>912</v>
      </c>
      <c r="C269" s="22" t="s">
        <v>913</v>
      </c>
      <c r="D269" s="38" t="s">
        <v>20</v>
      </c>
      <c r="E269" s="22" t="s">
        <v>857</v>
      </c>
      <c r="F269" s="39">
        <v>2978.2958568371914</v>
      </c>
      <c r="G269" s="40">
        <v>3722.8698210464891</v>
      </c>
      <c r="H269" s="40">
        <v>3573.9550282046298</v>
      </c>
    </row>
    <row r="270" spans="1:8" x14ac:dyDescent="0.25">
      <c r="A270" s="22" t="s">
        <v>912</v>
      </c>
      <c r="B270" s="22" t="s">
        <v>912</v>
      </c>
      <c r="C270" s="22" t="s">
        <v>915</v>
      </c>
      <c r="D270" s="38" t="s">
        <v>100</v>
      </c>
      <c r="E270" s="22" t="s">
        <v>860</v>
      </c>
      <c r="F270" s="39">
        <v>2884.3280701754384</v>
      </c>
      <c r="G270" s="40">
        <v>3605.4100877192977</v>
      </c>
      <c r="H270" s="40">
        <v>3461.193684210526</v>
      </c>
    </row>
    <row r="271" spans="1:8" ht="22.5" x14ac:dyDescent="0.25">
      <c r="A271" s="22" t="s">
        <v>912</v>
      </c>
      <c r="B271" s="22" t="s">
        <v>912</v>
      </c>
      <c r="C271" s="22" t="s">
        <v>917</v>
      </c>
      <c r="D271" s="38" t="s">
        <v>843</v>
      </c>
      <c r="E271" s="22" t="s">
        <v>864</v>
      </c>
      <c r="F271" s="39">
        <v>14417.78612716763</v>
      </c>
      <c r="G271" s="40">
        <v>18022.23265895954</v>
      </c>
      <c r="H271" s="40">
        <v>17301.343352601154</v>
      </c>
    </row>
    <row r="272" spans="1:8" ht="56.25" x14ac:dyDescent="0.25">
      <c r="A272" s="22" t="s">
        <v>912</v>
      </c>
      <c r="B272" s="22" t="s">
        <v>912</v>
      </c>
      <c r="C272" s="22" t="s">
        <v>925</v>
      </c>
      <c r="D272" s="38" t="s">
        <v>10</v>
      </c>
      <c r="E272" s="22" t="s">
        <v>872</v>
      </c>
      <c r="F272" s="39">
        <v>11399.04433497537</v>
      </c>
      <c r="G272" s="40">
        <v>14248.805418719212</v>
      </c>
      <c r="H272" s="40">
        <v>13678.853201970443</v>
      </c>
    </row>
    <row r="273" spans="1:8" x14ac:dyDescent="0.25">
      <c r="A273" s="22" t="s">
        <v>912</v>
      </c>
      <c r="B273" s="22" t="s">
        <v>912</v>
      </c>
      <c r="C273" s="22" t="s">
        <v>923</v>
      </c>
      <c r="D273" s="38" t="s">
        <v>8</v>
      </c>
      <c r="E273" s="22" t="s">
        <v>870</v>
      </c>
      <c r="F273" s="39">
        <v>4775.9290322580646</v>
      </c>
      <c r="G273" s="40">
        <v>5969.9112903225805</v>
      </c>
      <c r="H273" s="40">
        <v>5731.1148387096773</v>
      </c>
    </row>
    <row r="274" spans="1:8" x14ac:dyDescent="0.25">
      <c r="A274" s="22" t="s">
        <v>912</v>
      </c>
      <c r="B274" s="22" t="s">
        <v>912</v>
      </c>
      <c r="C274" s="22" t="s">
        <v>926</v>
      </c>
      <c r="D274" s="38" t="s">
        <v>140</v>
      </c>
      <c r="E274" s="22" t="s">
        <v>873</v>
      </c>
      <c r="F274" s="39">
        <v>3639.8350253807107</v>
      </c>
      <c r="G274" s="40">
        <v>4549.793781725888</v>
      </c>
      <c r="H274" s="40">
        <v>4367.8020304568527</v>
      </c>
    </row>
    <row r="275" spans="1:8" x14ac:dyDescent="0.25">
      <c r="A275" s="22" t="s">
        <v>912</v>
      </c>
      <c r="B275" s="22" t="s">
        <v>912</v>
      </c>
      <c r="C275" s="22" t="s">
        <v>927</v>
      </c>
      <c r="D275" s="38" t="s">
        <v>152</v>
      </c>
      <c r="E275" s="22" t="s">
        <v>874</v>
      </c>
      <c r="F275" s="39">
        <v>2354.4102564102564</v>
      </c>
      <c r="G275" s="40">
        <v>2943.0128205128203</v>
      </c>
      <c r="H275" s="40">
        <v>2825.2923076923075</v>
      </c>
    </row>
    <row r="276" spans="1:8" x14ac:dyDescent="0.25">
      <c r="A276" s="22" t="s">
        <v>912</v>
      </c>
      <c r="B276" s="22" t="s">
        <v>912</v>
      </c>
      <c r="C276" s="22" t="s">
        <v>926</v>
      </c>
      <c r="D276" s="38" t="s">
        <v>141</v>
      </c>
      <c r="E276" s="22" t="s">
        <v>873</v>
      </c>
      <c r="F276" s="39">
        <v>3639.8350253807107</v>
      </c>
      <c r="G276" s="40">
        <v>4549.793781725888</v>
      </c>
      <c r="H276" s="40">
        <v>4367.8020304568527</v>
      </c>
    </row>
    <row r="277" spans="1:8" x14ac:dyDescent="0.25">
      <c r="A277" s="22" t="s">
        <v>912</v>
      </c>
      <c r="B277" s="22" t="s">
        <v>912</v>
      </c>
      <c r="C277" s="22" t="s">
        <v>926</v>
      </c>
      <c r="D277" s="38" t="s">
        <v>142</v>
      </c>
      <c r="E277" s="22" t="s">
        <v>873</v>
      </c>
      <c r="F277" s="39">
        <v>3639.8350253807107</v>
      </c>
      <c r="G277" s="40">
        <v>4549.793781725888</v>
      </c>
      <c r="H277" s="40">
        <v>4367.8020304568527</v>
      </c>
    </row>
    <row r="278" spans="1:8" x14ac:dyDescent="0.25">
      <c r="A278" s="22" t="s">
        <v>912</v>
      </c>
      <c r="B278" s="22" t="s">
        <v>912</v>
      </c>
      <c r="C278" s="22" t="s">
        <v>927</v>
      </c>
      <c r="D278" s="38" t="s">
        <v>153</v>
      </c>
      <c r="E278" s="22" t="s">
        <v>874</v>
      </c>
      <c r="F278" s="39">
        <v>2354.4102564102564</v>
      </c>
      <c r="G278" s="40">
        <v>2943.0128205128203</v>
      </c>
      <c r="H278" s="40">
        <v>2825.2923076923075</v>
      </c>
    </row>
    <row r="279" spans="1:8" x14ac:dyDescent="0.25">
      <c r="A279" s="22" t="s">
        <v>912</v>
      </c>
      <c r="B279" s="22" t="s">
        <v>912</v>
      </c>
      <c r="C279" s="22" t="s">
        <v>926</v>
      </c>
      <c r="D279" s="38" t="s">
        <v>143</v>
      </c>
      <c r="E279" s="22" t="s">
        <v>873</v>
      </c>
      <c r="F279" s="39">
        <v>3639.8350253807107</v>
      </c>
      <c r="G279" s="40">
        <v>4549.793781725888</v>
      </c>
      <c r="H279" s="40">
        <v>4367.8020304568527</v>
      </c>
    </row>
    <row r="280" spans="1:8" x14ac:dyDescent="0.25">
      <c r="A280" s="22" t="s">
        <v>912</v>
      </c>
      <c r="B280" s="22" t="s">
        <v>912</v>
      </c>
      <c r="C280" s="22" t="s">
        <v>927</v>
      </c>
      <c r="D280" s="38" t="s">
        <v>154</v>
      </c>
      <c r="E280" s="22" t="s">
        <v>874</v>
      </c>
      <c r="F280" s="39">
        <v>2354.4102564102564</v>
      </c>
      <c r="G280" s="40">
        <v>2943.0128205128203</v>
      </c>
      <c r="H280" s="40">
        <v>2825.2923076923075</v>
      </c>
    </row>
    <row r="281" spans="1:8" x14ac:dyDescent="0.25">
      <c r="A281" s="22" t="s">
        <v>912</v>
      </c>
      <c r="B281" s="22" t="s">
        <v>912</v>
      </c>
      <c r="C281" s="22" t="s">
        <v>926</v>
      </c>
      <c r="D281" s="38" t="s">
        <v>148</v>
      </c>
      <c r="E281" s="22" t="s">
        <v>873</v>
      </c>
      <c r="F281" s="39">
        <v>3639.8350253807107</v>
      </c>
      <c r="G281" s="40">
        <v>4549.793781725888</v>
      </c>
      <c r="H281" s="40">
        <v>4367.8020304568527</v>
      </c>
    </row>
    <row r="282" spans="1:8" x14ac:dyDescent="0.25">
      <c r="A282" s="22" t="s">
        <v>912</v>
      </c>
      <c r="B282" s="22" t="s">
        <v>912</v>
      </c>
      <c r="C282" s="22" t="s">
        <v>923</v>
      </c>
      <c r="D282" s="38" t="s">
        <v>11</v>
      </c>
      <c r="E282" s="22" t="s">
        <v>870</v>
      </c>
      <c r="F282" s="39">
        <v>4775.9290322580646</v>
      </c>
      <c r="G282" s="40">
        <v>5969.9112903225805</v>
      </c>
      <c r="H282" s="40">
        <v>5731.1148387096773</v>
      </c>
    </row>
    <row r="283" spans="1:8" x14ac:dyDescent="0.25">
      <c r="A283" s="22" t="s">
        <v>912</v>
      </c>
      <c r="B283" s="22" t="s">
        <v>912</v>
      </c>
      <c r="C283" s="22" t="s">
        <v>926</v>
      </c>
      <c r="D283" s="38" t="s">
        <v>144</v>
      </c>
      <c r="E283" s="22" t="s">
        <v>873</v>
      </c>
      <c r="F283" s="39">
        <v>3639.8350253807107</v>
      </c>
      <c r="G283" s="40">
        <v>4549.793781725888</v>
      </c>
      <c r="H283" s="40">
        <v>4367.8020304568527</v>
      </c>
    </row>
    <row r="284" spans="1:8" ht="22.5" x14ac:dyDescent="0.25">
      <c r="A284" s="22" t="s">
        <v>912</v>
      </c>
      <c r="B284" s="22" t="s">
        <v>912</v>
      </c>
      <c r="C284" s="22" t="s">
        <v>921</v>
      </c>
      <c r="D284" s="38" t="s">
        <v>4</v>
      </c>
      <c r="E284" s="22" t="s">
        <v>869</v>
      </c>
      <c r="F284" s="39">
        <v>3036.1111111111113</v>
      </c>
      <c r="G284" s="40">
        <v>3795.1388888888891</v>
      </c>
      <c r="H284" s="40">
        <v>3643.3333333333335</v>
      </c>
    </row>
    <row r="285" spans="1:8" ht="22.5" x14ac:dyDescent="0.25">
      <c r="A285" s="22" t="s">
        <v>912</v>
      </c>
      <c r="B285" s="22" t="s">
        <v>912</v>
      </c>
      <c r="C285" s="22" t="s">
        <v>924</v>
      </c>
      <c r="D285" s="38" t="s">
        <v>9</v>
      </c>
      <c r="E285" s="22" t="s">
        <v>871</v>
      </c>
      <c r="F285" s="39">
        <v>2422.5574468085106</v>
      </c>
      <c r="G285" s="40">
        <v>3028.1968085106382</v>
      </c>
      <c r="H285" s="40">
        <v>2907.0689361702125</v>
      </c>
    </row>
    <row r="286" spans="1:8" x14ac:dyDescent="0.25">
      <c r="A286" s="22" t="s">
        <v>912</v>
      </c>
      <c r="B286" s="22" t="s">
        <v>912</v>
      </c>
      <c r="C286" s="22" t="s">
        <v>919</v>
      </c>
      <c r="D286" s="38" t="s">
        <v>2</v>
      </c>
      <c r="E286" s="22" t="s">
        <v>867</v>
      </c>
      <c r="F286" s="39">
        <v>2009.9058823529413</v>
      </c>
      <c r="G286" s="40">
        <v>2512.3823529411766</v>
      </c>
      <c r="H286" s="40">
        <v>2411.8870588235295</v>
      </c>
    </row>
    <row r="287" spans="1:8" x14ac:dyDescent="0.25">
      <c r="A287" s="22" t="s">
        <v>912</v>
      </c>
      <c r="B287" s="22" t="s">
        <v>912</v>
      </c>
      <c r="C287" s="22" t="s">
        <v>926</v>
      </c>
      <c r="D287" s="38" t="s">
        <v>145</v>
      </c>
      <c r="E287" s="22" t="s">
        <v>873</v>
      </c>
      <c r="F287" s="39">
        <v>3639.8350253807107</v>
      </c>
      <c r="G287" s="40">
        <v>4549.793781725888</v>
      </c>
      <c r="H287" s="40">
        <v>4367.8020304568527</v>
      </c>
    </row>
    <row r="288" spans="1:8" x14ac:dyDescent="0.25">
      <c r="A288" s="22" t="s">
        <v>912</v>
      </c>
      <c r="B288" s="22" t="s">
        <v>912</v>
      </c>
      <c r="C288" s="22" t="s">
        <v>926</v>
      </c>
      <c r="D288" s="38" t="s">
        <v>146</v>
      </c>
      <c r="E288" s="22" t="s">
        <v>873</v>
      </c>
      <c r="F288" s="39">
        <v>3639.8350253807107</v>
      </c>
      <c r="G288" s="40">
        <v>4549.793781725888</v>
      </c>
      <c r="H288" s="40">
        <v>4367.8020304568527</v>
      </c>
    </row>
    <row r="289" spans="1:8" x14ac:dyDescent="0.25">
      <c r="A289" s="22" t="s">
        <v>912</v>
      </c>
      <c r="B289" s="22" t="s">
        <v>912</v>
      </c>
      <c r="C289" s="22" t="s">
        <v>926</v>
      </c>
      <c r="D289" s="38" t="s">
        <v>147</v>
      </c>
      <c r="E289" s="22" t="s">
        <v>873</v>
      </c>
      <c r="F289" s="39">
        <v>3639.8350253807107</v>
      </c>
      <c r="G289" s="40">
        <v>4549.793781725888</v>
      </c>
      <c r="H289" s="40">
        <v>4367.8020304568527</v>
      </c>
    </row>
    <row r="290" spans="1:8" x14ac:dyDescent="0.25">
      <c r="A290" s="22" t="s">
        <v>912</v>
      </c>
      <c r="B290" s="22" t="s">
        <v>912</v>
      </c>
      <c r="C290" s="22" t="s">
        <v>927</v>
      </c>
      <c r="D290" s="38" t="s">
        <v>155</v>
      </c>
      <c r="E290" s="22" t="s">
        <v>874</v>
      </c>
      <c r="F290" s="39">
        <v>2354.4102564102564</v>
      </c>
      <c r="G290" s="40">
        <v>2943.0128205128203</v>
      </c>
      <c r="H290" s="40">
        <v>2825.2923076923075</v>
      </c>
    </row>
    <row r="291" spans="1:8" x14ac:dyDescent="0.25">
      <c r="A291" s="22" t="s">
        <v>912</v>
      </c>
      <c r="B291" s="22" t="s">
        <v>912</v>
      </c>
      <c r="C291" s="22" t="s">
        <v>926</v>
      </c>
      <c r="D291" s="38" t="s">
        <v>149</v>
      </c>
      <c r="E291" s="22" t="s">
        <v>873</v>
      </c>
      <c r="F291" s="39">
        <v>3639.8350253807107</v>
      </c>
      <c r="G291" s="40">
        <v>4549.793781725888</v>
      </c>
      <c r="H291" s="40">
        <v>4367.8020304568527</v>
      </c>
    </row>
    <row r="292" spans="1:8" x14ac:dyDescent="0.25">
      <c r="A292" s="22" t="s">
        <v>912</v>
      </c>
      <c r="B292" s="22" t="s">
        <v>912</v>
      </c>
      <c r="C292" s="22" t="s">
        <v>926</v>
      </c>
      <c r="D292" s="38" t="s">
        <v>150</v>
      </c>
      <c r="E292" s="22" t="s">
        <v>873</v>
      </c>
      <c r="F292" s="39">
        <v>3639.8350253807107</v>
      </c>
      <c r="G292" s="40">
        <v>4549.793781725888</v>
      </c>
      <c r="H292" s="40">
        <v>4367.8020304568527</v>
      </c>
    </row>
    <row r="293" spans="1:8" x14ac:dyDescent="0.25">
      <c r="A293" s="22" t="s">
        <v>912</v>
      </c>
      <c r="B293" s="22" t="s">
        <v>912</v>
      </c>
      <c r="C293" s="22" t="s">
        <v>926</v>
      </c>
      <c r="D293" s="38" t="s">
        <v>151</v>
      </c>
      <c r="E293" s="22" t="s">
        <v>873</v>
      </c>
      <c r="F293" s="39">
        <v>3639.8350253807107</v>
      </c>
      <c r="G293" s="40">
        <v>4549.793781725888</v>
      </c>
      <c r="H293" s="40">
        <v>4367.8020304568527</v>
      </c>
    </row>
    <row r="294" spans="1:8" x14ac:dyDescent="0.25">
      <c r="A294" s="22" t="s">
        <v>940</v>
      </c>
      <c r="B294" s="22" t="s">
        <v>962</v>
      </c>
      <c r="C294" s="22" t="s">
        <v>926</v>
      </c>
      <c r="D294" s="38" t="s">
        <v>337</v>
      </c>
      <c r="E294" s="22" t="s">
        <v>873</v>
      </c>
      <c r="F294" s="39">
        <v>3233.3464696223318</v>
      </c>
      <c r="G294" s="40">
        <v>4041.6830870279146</v>
      </c>
      <c r="H294" s="40">
        <v>3880.0157635467981</v>
      </c>
    </row>
    <row r="295" spans="1:8" x14ac:dyDescent="0.25">
      <c r="A295" s="22" t="s">
        <v>940</v>
      </c>
      <c r="B295" s="22" t="s">
        <v>962</v>
      </c>
      <c r="C295" s="22" t="s">
        <v>934</v>
      </c>
      <c r="D295" s="38" t="s">
        <v>334</v>
      </c>
      <c r="E295" s="22" t="s">
        <v>881</v>
      </c>
      <c r="F295" s="39">
        <v>2146.5528455284552</v>
      </c>
      <c r="G295" s="40">
        <v>2683.1910569105689</v>
      </c>
      <c r="H295" s="40">
        <v>2575.863414634146</v>
      </c>
    </row>
    <row r="296" spans="1:8" ht="67.5" x14ac:dyDescent="0.25">
      <c r="A296" s="22" t="s">
        <v>940</v>
      </c>
      <c r="B296" s="22" t="s">
        <v>962</v>
      </c>
      <c r="C296" s="22" t="s">
        <v>942</v>
      </c>
      <c r="D296" s="38" t="s">
        <v>336</v>
      </c>
      <c r="E296" s="22" t="s">
        <v>886</v>
      </c>
      <c r="F296" s="39">
        <v>2207.1043560012536</v>
      </c>
      <c r="G296" s="40">
        <v>2758.8804450015668</v>
      </c>
      <c r="H296" s="40">
        <v>2648.5252272015041</v>
      </c>
    </row>
    <row r="297" spans="1:8" x14ac:dyDescent="0.25">
      <c r="A297" s="22" t="s">
        <v>940</v>
      </c>
      <c r="B297" s="22" t="s">
        <v>963</v>
      </c>
      <c r="C297" s="22" t="s">
        <v>926</v>
      </c>
      <c r="D297" s="38" t="s">
        <v>340</v>
      </c>
      <c r="E297" s="22" t="s">
        <v>873</v>
      </c>
      <c r="F297" s="39">
        <v>3233.3464696223318</v>
      </c>
      <c r="G297" s="40">
        <v>4041.6830870279146</v>
      </c>
      <c r="H297" s="40">
        <v>3880.0157635467981</v>
      </c>
    </row>
    <row r="298" spans="1:8" x14ac:dyDescent="0.25">
      <c r="A298" s="22" t="s">
        <v>940</v>
      </c>
      <c r="B298" s="22" t="s">
        <v>963</v>
      </c>
      <c r="C298" s="22" t="s">
        <v>934</v>
      </c>
      <c r="D298" s="38" t="s">
        <v>341</v>
      </c>
      <c r="E298" s="22" t="s">
        <v>881</v>
      </c>
      <c r="F298" s="39">
        <v>2146.5528455284552</v>
      </c>
      <c r="G298" s="40">
        <v>2683.1910569105689</v>
      </c>
      <c r="H298" s="40">
        <v>2575.863414634146</v>
      </c>
    </row>
    <row r="299" spans="1:8" ht="67.5" x14ac:dyDescent="0.25">
      <c r="A299" s="22" t="s">
        <v>940</v>
      </c>
      <c r="B299" s="22" t="s">
        <v>963</v>
      </c>
      <c r="C299" s="22" t="s">
        <v>942</v>
      </c>
      <c r="D299" s="38" t="s">
        <v>339</v>
      </c>
      <c r="E299" s="22" t="s">
        <v>886</v>
      </c>
      <c r="F299" s="39">
        <v>2207.1043560012536</v>
      </c>
      <c r="G299" s="40">
        <v>2758.8804450015668</v>
      </c>
      <c r="H299" s="40">
        <v>2648.5252272015041</v>
      </c>
    </row>
    <row r="300" spans="1:8" x14ac:dyDescent="0.25">
      <c r="A300" s="22" t="s">
        <v>940</v>
      </c>
      <c r="B300" s="22" t="s">
        <v>964</v>
      </c>
      <c r="C300" s="22" t="s">
        <v>926</v>
      </c>
      <c r="D300" s="38" t="s">
        <v>344</v>
      </c>
      <c r="E300" s="22" t="s">
        <v>873</v>
      </c>
      <c r="F300" s="39">
        <v>3233.3464696223318</v>
      </c>
      <c r="G300" s="40">
        <v>4041.6830870279146</v>
      </c>
      <c r="H300" s="40">
        <v>3880.0157635467981</v>
      </c>
    </row>
    <row r="301" spans="1:8" x14ac:dyDescent="0.25">
      <c r="A301" s="22" t="s">
        <v>940</v>
      </c>
      <c r="B301" s="22" t="s">
        <v>964</v>
      </c>
      <c r="C301" s="22" t="s">
        <v>934</v>
      </c>
      <c r="D301" s="38" t="s">
        <v>345</v>
      </c>
      <c r="E301" s="22" t="s">
        <v>881</v>
      </c>
      <c r="F301" s="39">
        <v>2146.5528455284552</v>
      </c>
      <c r="G301" s="40">
        <v>2683.1910569105689</v>
      </c>
      <c r="H301" s="40">
        <v>2575.863414634146</v>
      </c>
    </row>
    <row r="302" spans="1:8" ht="67.5" x14ac:dyDescent="0.25">
      <c r="A302" s="22" t="s">
        <v>940</v>
      </c>
      <c r="B302" s="22" t="s">
        <v>964</v>
      </c>
      <c r="C302" s="22" t="s">
        <v>942</v>
      </c>
      <c r="D302" s="38" t="s">
        <v>343</v>
      </c>
      <c r="E302" s="22" t="s">
        <v>886</v>
      </c>
      <c r="F302" s="39">
        <v>2207.1043560012536</v>
      </c>
      <c r="G302" s="40">
        <v>2758.8804450015668</v>
      </c>
      <c r="H302" s="40">
        <v>2648.5252272015041</v>
      </c>
    </row>
    <row r="303" spans="1:8" x14ac:dyDescent="0.25">
      <c r="A303" s="22" t="s">
        <v>940</v>
      </c>
      <c r="B303" s="22" t="s">
        <v>965</v>
      </c>
      <c r="C303" s="22" t="s">
        <v>926</v>
      </c>
      <c r="D303" s="38" t="s">
        <v>348</v>
      </c>
      <c r="E303" s="22" t="s">
        <v>873</v>
      </c>
      <c r="F303" s="39">
        <v>3233.3464696223318</v>
      </c>
      <c r="G303" s="40">
        <v>4041.6830870279146</v>
      </c>
      <c r="H303" s="40">
        <v>3880.0157635467981</v>
      </c>
    </row>
    <row r="304" spans="1:8" x14ac:dyDescent="0.25">
      <c r="A304" s="22" t="s">
        <v>940</v>
      </c>
      <c r="B304" s="22" t="s">
        <v>965</v>
      </c>
      <c r="C304" s="22" t="s">
        <v>934</v>
      </c>
      <c r="D304" s="38" t="s">
        <v>349</v>
      </c>
      <c r="E304" s="22" t="s">
        <v>881</v>
      </c>
      <c r="F304" s="39">
        <v>2146.5528455284552</v>
      </c>
      <c r="G304" s="40">
        <v>2683.1910569105689</v>
      </c>
      <c r="H304" s="40">
        <v>2575.863414634146</v>
      </c>
    </row>
    <row r="305" spans="1:8" ht="67.5" x14ac:dyDescent="0.25">
      <c r="A305" s="22" t="s">
        <v>940</v>
      </c>
      <c r="B305" s="22" t="s">
        <v>965</v>
      </c>
      <c r="C305" s="22" t="s">
        <v>942</v>
      </c>
      <c r="D305" s="38" t="s">
        <v>347</v>
      </c>
      <c r="E305" s="22" t="s">
        <v>886</v>
      </c>
      <c r="F305" s="39">
        <v>2207.1043560012536</v>
      </c>
      <c r="G305" s="40">
        <v>2758.8804450015668</v>
      </c>
      <c r="H305" s="40">
        <v>2648.5252272015041</v>
      </c>
    </row>
    <row r="306" spans="1:8" x14ac:dyDescent="0.25">
      <c r="A306" s="22" t="s">
        <v>940</v>
      </c>
      <c r="B306" s="22" t="s">
        <v>966</v>
      </c>
      <c r="C306" s="22" t="s">
        <v>926</v>
      </c>
      <c r="D306" s="38" t="s">
        <v>351</v>
      </c>
      <c r="E306" s="22" t="s">
        <v>873</v>
      </c>
      <c r="F306" s="39">
        <v>3233.3464696223318</v>
      </c>
      <c r="G306" s="40">
        <v>4041.6830870279146</v>
      </c>
      <c r="H306" s="40">
        <v>3880.0157635467981</v>
      </c>
    </row>
    <row r="307" spans="1:8" x14ac:dyDescent="0.25">
      <c r="A307" s="22" t="s">
        <v>940</v>
      </c>
      <c r="B307" s="22" t="s">
        <v>966</v>
      </c>
      <c r="C307" s="22" t="s">
        <v>934</v>
      </c>
      <c r="D307" s="38" t="s">
        <v>352</v>
      </c>
      <c r="E307" s="22" t="s">
        <v>881</v>
      </c>
      <c r="F307" s="39">
        <v>2146.5528455284552</v>
      </c>
      <c r="G307" s="40">
        <v>2683.1910569105689</v>
      </c>
      <c r="H307" s="40">
        <v>2575.863414634146</v>
      </c>
    </row>
    <row r="308" spans="1:8" ht="67.5" x14ac:dyDescent="0.25">
      <c r="A308" s="22" t="s">
        <v>940</v>
      </c>
      <c r="B308" s="22" t="s">
        <v>966</v>
      </c>
      <c r="C308" s="22" t="s">
        <v>942</v>
      </c>
      <c r="D308" s="38" t="s">
        <v>353</v>
      </c>
      <c r="E308" s="22" t="s">
        <v>886</v>
      </c>
      <c r="F308" s="39">
        <v>2207.1043560012536</v>
      </c>
      <c r="G308" s="40">
        <v>2758.8804450015668</v>
      </c>
      <c r="H308" s="40">
        <v>2648.5252272015041</v>
      </c>
    </row>
    <row r="309" spans="1:8" x14ac:dyDescent="0.25">
      <c r="A309" s="22" t="s">
        <v>940</v>
      </c>
      <c r="B309" s="22" t="s">
        <v>967</v>
      </c>
      <c r="C309" s="22" t="s">
        <v>926</v>
      </c>
      <c r="D309" s="38" t="s">
        <v>356</v>
      </c>
      <c r="E309" s="22" t="s">
        <v>873</v>
      </c>
      <c r="F309" s="39">
        <v>3233.3464696223318</v>
      </c>
      <c r="G309" s="40">
        <v>4041.6830870279146</v>
      </c>
      <c r="H309" s="40">
        <v>3880.0157635467981</v>
      </c>
    </row>
    <row r="310" spans="1:8" x14ac:dyDescent="0.25">
      <c r="A310" s="22" t="s">
        <v>940</v>
      </c>
      <c r="B310" s="22" t="s">
        <v>967</v>
      </c>
      <c r="C310" s="22" t="s">
        <v>934</v>
      </c>
      <c r="D310" s="38" t="s">
        <v>357</v>
      </c>
      <c r="E310" s="22" t="s">
        <v>881</v>
      </c>
      <c r="F310" s="39">
        <v>2146.5528455284552</v>
      </c>
      <c r="G310" s="40">
        <v>2683.1910569105689</v>
      </c>
      <c r="H310" s="40">
        <v>2575.863414634146</v>
      </c>
    </row>
    <row r="311" spans="1:8" ht="67.5" x14ac:dyDescent="0.25">
      <c r="A311" s="22" t="s">
        <v>940</v>
      </c>
      <c r="B311" s="22" t="s">
        <v>967</v>
      </c>
      <c r="C311" s="22" t="s">
        <v>942</v>
      </c>
      <c r="D311" s="38" t="s">
        <v>355</v>
      </c>
      <c r="E311" s="22" t="s">
        <v>886</v>
      </c>
      <c r="F311" s="39">
        <v>2207.1043560012536</v>
      </c>
      <c r="G311" s="40">
        <v>2758.8804450015668</v>
      </c>
      <c r="H311" s="40">
        <v>2648.5252272015041</v>
      </c>
    </row>
    <row r="312" spans="1:8" ht="33.75" x14ac:dyDescent="0.25">
      <c r="A312" s="22" t="s">
        <v>928</v>
      </c>
      <c r="B312" s="22" t="s">
        <v>968</v>
      </c>
      <c r="C312" s="22" t="s">
        <v>913</v>
      </c>
      <c r="D312" s="38" t="s">
        <v>361</v>
      </c>
      <c r="E312" s="22" t="s">
        <v>878</v>
      </c>
      <c r="F312" s="39">
        <v>2415.9762108262107</v>
      </c>
      <c r="G312" s="40">
        <v>3019.9702635327635</v>
      </c>
      <c r="H312" s="40">
        <v>2899.171452991453</v>
      </c>
    </row>
    <row r="313" spans="1:8" x14ac:dyDescent="0.25">
      <c r="A313" s="22" t="s">
        <v>928</v>
      </c>
      <c r="B313" s="22" t="s">
        <v>968</v>
      </c>
      <c r="C313" s="22" t="s">
        <v>914</v>
      </c>
      <c r="D313" s="38" t="s">
        <v>368</v>
      </c>
      <c r="E313" s="22" t="s">
        <v>859</v>
      </c>
      <c r="F313" s="39">
        <v>1644.7420718816068</v>
      </c>
      <c r="G313" s="40">
        <v>2055.9275898520086</v>
      </c>
      <c r="H313" s="40">
        <v>1973.6904862579281</v>
      </c>
    </row>
    <row r="314" spans="1:8" x14ac:dyDescent="0.25">
      <c r="A314" s="22" t="s">
        <v>928</v>
      </c>
      <c r="B314" s="22" t="s">
        <v>968</v>
      </c>
      <c r="C314" s="22" t="s">
        <v>915</v>
      </c>
      <c r="D314" s="38" t="s">
        <v>372</v>
      </c>
      <c r="E314" s="22" t="s">
        <v>876</v>
      </c>
      <c r="F314" s="39">
        <v>2811.6045135035147</v>
      </c>
      <c r="G314" s="40">
        <v>3514.5056418793934</v>
      </c>
      <c r="H314" s="40">
        <v>3373.9254162042175</v>
      </c>
    </row>
    <row r="315" spans="1:8" ht="33.75" x14ac:dyDescent="0.25">
      <c r="A315" s="22" t="s">
        <v>928</v>
      </c>
      <c r="B315" s="22" t="s">
        <v>968</v>
      </c>
      <c r="C315" s="22" t="s">
        <v>913</v>
      </c>
      <c r="D315" s="38" t="s">
        <v>362</v>
      </c>
      <c r="E315" s="22" t="s">
        <v>878</v>
      </c>
      <c r="F315" s="39">
        <v>2415.9762108262107</v>
      </c>
      <c r="G315" s="40">
        <v>3019.9702635327635</v>
      </c>
      <c r="H315" s="40">
        <v>2899.171452991453</v>
      </c>
    </row>
    <row r="316" spans="1:8" x14ac:dyDescent="0.25">
      <c r="A316" s="22" t="s">
        <v>928</v>
      </c>
      <c r="B316" s="22" t="s">
        <v>968</v>
      </c>
      <c r="C316" s="22" t="s">
        <v>914</v>
      </c>
      <c r="D316" s="38" t="s">
        <v>369</v>
      </c>
      <c r="E316" s="22" t="s">
        <v>859</v>
      </c>
      <c r="F316" s="39">
        <v>1644.7420718816068</v>
      </c>
      <c r="G316" s="40">
        <v>2055.9275898520086</v>
      </c>
      <c r="H316" s="40">
        <v>1973.6904862579281</v>
      </c>
    </row>
    <row r="317" spans="1:8" x14ac:dyDescent="0.25">
      <c r="A317" s="22" t="s">
        <v>928</v>
      </c>
      <c r="B317" s="22" t="s">
        <v>968</v>
      </c>
      <c r="C317" s="22" t="s">
        <v>915</v>
      </c>
      <c r="D317" s="38" t="s">
        <v>373</v>
      </c>
      <c r="E317" s="22" t="s">
        <v>876</v>
      </c>
      <c r="F317" s="39">
        <v>2811.6045135035147</v>
      </c>
      <c r="G317" s="40">
        <v>3514.5056418793934</v>
      </c>
      <c r="H317" s="40">
        <v>3373.9254162042175</v>
      </c>
    </row>
    <row r="318" spans="1:8" ht="33.75" x14ac:dyDescent="0.25">
      <c r="A318" s="22" t="s">
        <v>928</v>
      </c>
      <c r="B318" s="22" t="s">
        <v>968</v>
      </c>
      <c r="C318" s="22" t="s">
        <v>913</v>
      </c>
      <c r="D318" s="38" t="s">
        <v>363</v>
      </c>
      <c r="E318" s="22" t="s">
        <v>878</v>
      </c>
      <c r="F318" s="39">
        <v>2415.9762108262107</v>
      </c>
      <c r="G318" s="40">
        <v>3019.9702635327635</v>
      </c>
      <c r="H318" s="40">
        <v>2899.171452991453</v>
      </c>
    </row>
    <row r="319" spans="1:8" x14ac:dyDescent="0.25">
      <c r="A319" s="22" t="s">
        <v>928</v>
      </c>
      <c r="B319" s="22" t="s">
        <v>968</v>
      </c>
      <c r="C319" s="22" t="s">
        <v>914</v>
      </c>
      <c r="D319" s="38" t="s">
        <v>370</v>
      </c>
      <c r="E319" s="22" t="s">
        <v>859</v>
      </c>
      <c r="F319" s="39">
        <v>1644.7420718816068</v>
      </c>
      <c r="G319" s="40">
        <v>2055.9275898520086</v>
      </c>
      <c r="H319" s="40">
        <v>1973.6904862579281</v>
      </c>
    </row>
    <row r="320" spans="1:8" x14ac:dyDescent="0.25">
      <c r="A320" s="22" t="s">
        <v>928</v>
      </c>
      <c r="B320" s="22" t="s">
        <v>968</v>
      </c>
      <c r="C320" s="22" t="s">
        <v>915</v>
      </c>
      <c r="D320" s="38" t="s">
        <v>374</v>
      </c>
      <c r="E320" s="22" t="s">
        <v>876</v>
      </c>
      <c r="F320" s="39">
        <v>2811.6045135035147</v>
      </c>
      <c r="G320" s="40">
        <v>3514.5056418793934</v>
      </c>
      <c r="H320" s="40">
        <v>3373.9254162042175</v>
      </c>
    </row>
    <row r="321" spans="1:8" ht="33.75" x14ac:dyDescent="0.25">
      <c r="A321" s="22" t="s">
        <v>928</v>
      </c>
      <c r="B321" s="22" t="s">
        <v>968</v>
      </c>
      <c r="C321" s="22" t="s">
        <v>913</v>
      </c>
      <c r="D321" s="38" t="s">
        <v>364</v>
      </c>
      <c r="E321" s="22" t="s">
        <v>878</v>
      </c>
      <c r="F321" s="39">
        <v>2415.9762108262107</v>
      </c>
      <c r="G321" s="40">
        <v>3019.9702635327635</v>
      </c>
      <c r="H321" s="40">
        <v>2899.171452991453</v>
      </c>
    </row>
    <row r="322" spans="1:8" x14ac:dyDescent="0.25">
      <c r="A322" s="22" t="s">
        <v>928</v>
      </c>
      <c r="B322" s="22" t="s">
        <v>968</v>
      </c>
      <c r="C322" s="22" t="s">
        <v>914</v>
      </c>
      <c r="D322" s="38" t="s">
        <v>371</v>
      </c>
      <c r="E322" s="22" t="s">
        <v>858</v>
      </c>
      <c r="F322" s="39">
        <v>915.22183098591552</v>
      </c>
      <c r="G322" s="40">
        <v>1144.0272887323945</v>
      </c>
      <c r="H322" s="40">
        <v>1098.2661971830985</v>
      </c>
    </row>
    <row r="323" spans="1:8" x14ac:dyDescent="0.25">
      <c r="A323" s="22" t="s">
        <v>928</v>
      </c>
      <c r="B323" s="22" t="s">
        <v>968</v>
      </c>
      <c r="C323" s="22" t="s">
        <v>915</v>
      </c>
      <c r="D323" s="38" t="s">
        <v>375</v>
      </c>
      <c r="E323" s="22" t="s">
        <v>876</v>
      </c>
      <c r="F323" s="39">
        <v>2811.6045135035147</v>
      </c>
      <c r="G323" s="40">
        <v>3514.5056418793934</v>
      </c>
      <c r="H323" s="40">
        <v>3373.9254162042175</v>
      </c>
    </row>
    <row r="324" spans="1:8" ht="33.75" x14ac:dyDescent="0.25">
      <c r="A324" s="22" t="s">
        <v>928</v>
      </c>
      <c r="B324" s="22" t="s">
        <v>968</v>
      </c>
      <c r="C324" s="22" t="s">
        <v>913</v>
      </c>
      <c r="D324" s="38" t="s">
        <v>365</v>
      </c>
      <c r="E324" s="22" t="s">
        <v>878</v>
      </c>
      <c r="F324" s="39">
        <v>2415.9762108262107</v>
      </c>
      <c r="G324" s="40">
        <v>3019.9702635327635</v>
      </c>
      <c r="H324" s="40">
        <v>2899.171452991453</v>
      </c>
    </row>
    <row r="325" spans="1:8" x14ac:dyDescent="0.25">
      <c r="A325" s="22" t="s">
        <v>928</v>
      </c>
      <c r="B325" s="22" t="s">
        <v>968</v>
      </c>
      <c r="C325" s="22" t="s">
        <v>915</v>
      </c>
      <c r="D325" s="38" t="s">
        <v>376</v>
      </c>
      <c r="E325" s="22" t="s">
        <v>876</v>
      </c>
      <c r="F325" s="39">
        <v>2811.6045135035147</v>
      </c>
      <c r="G325" s="40">
        <v>3514.5056418793934</v>
      </c>
      <c r="H325" s="40">
        <v>3373.9254162042175</v>
      </c>
    </row>
    <row r="326" spans="1:8" ht="33.75" x14ac:dyDescent="0.25">
      <c r="A326" s="22" t="s">
        <v>928</v>
      </c>
      <c r="B326" s="22" t="s">
        <v>968</v>
      </c>
      <c r="C326" s="22" t="s">
        <v>913</v>
      </c>
      <c r="D326" s="38" t="s">
        <v>366</v>
      </c>
      <c r="E326" s="22" t="s">
        <v>878</v>
      </c>
      <c r="F326" s="39">
        <v>2415.9762108262107</v>
      </c>
      <c r="G326" s="40">
        <v>3019.9702635327635</v>
      </c>
      <c r="H326" s="40">
        <v>2899.171452991453</v>
      </c>
    </row>
    <row r="327" spans="1:8" ht="33.75" x14ac:dyDescent="0.25">
      <c r="A327" s="22" t="s">
        <v>928</v>
      </c>
      <c r="B327" s="22" t="s">
        <v>968</v>
      </c>
      <c r="C327" s="22" t="s">
        <v>913</v>
      </c>
      <c r="D327" s="38" t="s">
        <v>367</v>
      </c>
      <c r="E327" s="22" t="s">
        <v>878</v>
      </c>
      <c r="F327" s="39">
        <v>2415.9762108262107</v>
      </c>
      <c r="G327" s="40">
        <v>3019.9702635327635</v>
      </c>
      <c r="H327" s="40">
        <v>2899.171452991453</v>
      </c>
    </row>
    <row r="328" spans="1:8" x14ac:dyDescent="0.25">
      <c r="A328" s="22" t="s">
        <v>928</v>
      </c>
      <c r="B328" s="22" t="s">
        <v>968</v>
      </c>
      <c r="C328" s="22" t="s">
        <v>932</v>
      </c>
      <c r="D328" s="38" t="s">
        <v>359</v>
      </c>
      <c r="E328" s="22" t="s">
        <v>877</v>
      </c>
      <c r="F328" s="39">
        <v>13384.053078556264</v>
      </c>
      <c r="G328" s="40">
        <v>16730.066348195331</v>
      </c>
      <c r="H328" s="40">
        <v>16060.863694267517</v>
      </c>
    </row>
    <row r="329" spans="1:8" x14ac:dyDescent="0.25">
      <c r="A329" s="22" t="s">
        <v>928</v>
      </c>
      <c r="B329" s="22" t="s">
        <v>968</v>
      </c>
      <c r="C329" s="22" t="s">
        <v>926</v>
      </c>
      <c r="D329" s="38" t="s">
        <v>377</v>
      </c>
      <c r="E329" s="22" t="s">
        <v>873</v>
      </c>
      <c r="F329" s="39">
        <v>4613.9265107804431</v>
      </c>
      <c r="G329" s="40">
        <v>5767.4081384755536</v>
      </c>
      <c r="H329" s="40">
        <v>5536.7118129365317</v>
      </c>
    </row>
    <row r="330" spans="1:8" x14ac:dyDescent="0.25">
      <c r="A330" s="22" t="s">
        <v>928</v>
      </c>
      <c r="B330" s="22" t="s">
        <v>968</v>
      </c>
      <c r="C330" s="22" t="s">
        <v>957</v>
      </c>
      <c r="D330" s="38" t="s">
        <v>380</v>
      </c>
      <c r="E330" s="22" t="s">
        <v>874</v>
      </c>
      <c r="F330" s="39">
        <v>2449.1192893401017</v>
      </c>
      <c r="G330" s="40">
        <v>3061.3991116751272</v>
      </c>
      <c r="H330" s="40">
        <v>2938.9431472081219</v>
      </c>
    </row>
    <row r="331" spans="1:8" x14ac:dyDescent="0.25">
      <c r="A331" s="22" t="s">
        <v>928</v>
      </c>
      <c r="B331" s="22" t="s">
        <v>968</v>
      </c>
      <c r="C331" s="22" t="s">
        <v>926</v>
      </c>
      <c r="D331" s="38" t="s">
        <v>378</v>
      </c>
      <c r="E331" s="22" t="s">
        <v>873</v>
      </c>
      <c r="F331" s="39">
        <v>4613.9265107804431</v>
      </c>
      <c r="G331" s="40">
        <v>5767.4081384755536</v>
      </c>
      <c r="H331" s="40">
        <v>5536.7118129365317</v>
      </c>
    </row>
    <row r="332" spans="1:8" x14ac:dyDescent="0.25">
      <c r="A332" s="22" t="s">
        <v>928</v>
      </c>
      <c r="B332" s="22" t="s">
        <v>968</v>
      </c>
      <c r="C332" s="22" t="s">
        <v>926</v>
      </c>
      <c r="D332" s="38" t="s">
        <v>379</v>
      </c>
      <c r="E332" s="22" t="s">
        <v>873</v>
      </c>
      <c r="F332" s="39">
        <v>4613.9265107804431</v>
      </c>
      <c r="G332" s="40">
        <v>5767.4081384755536</v>
      </c>
      <c r="H332" s="40">
        <v>5536.7118129365317</v>
      </c>
    </row>
    <row r="333" spans="1:8" x14ac:dyDescent="0.25">
      <c r="A333" s="22" t="s">
        <v>928</v>
      </c>
      <c r="B333" s="22" t="s">
        <v>968</v>
      </c>
      <c r="C333" s="22" t="s">
        <v>923</v>
      </c>
      <c r="D333" s="22" t="s">
        <v>358</v>
      </c>
      <c r="E333" s="22" t="s">
        <v>870</v>
      </c>
      <c r="F333" s="39">
        <v>2466.7124681933842</v>
      </c>
      <c r="G333" s="40">
        <v>3083.3905852417302</v>
      </c>
      <c r="H333" s="40">
        <v>2960.0549618320611</v>
      </c>
    </row>
    <row r="334" spans="1:8" ht="22.5" x14ac:dyDescent="0.25">
      <c r="A334" s="22" t="s">
        <v>928</v>
      </c>
      <c r="B334" s="22" t="s">
        <v>968</v>
      </c>
      <c r="C334" s="22" t="s">
        <v>866</v>
      </c>
      <c r="D334" s="38" t="s">
        <v>360</v>
      </c>
      <c r="E334" s="22" t="s">
        <v>889</v>
      </c>
      <c r="F334" s="39">
        <v>1320.7270569620252</v>
      </c>
      <c r="G334" s="40">
        <v>1650.9088212025315</v>
      </c>
      <c r="H334" s="40">
        <v>1584.8724683544303</v>
      </c>
    </row>
    <row r="335" spans="1:8" ht="22.5" x14ac:dyDescent="0.25">
      <c r="A335" s="22" t="s">
        <v>940</v>
      </c>
      <c r="B335" s="22" t="s">
        <v>969</v>
      </c>
      <c r="C335" s="22" t="s">
        <v>926</v>
      </c>
      <c r="D335" s="38" t="s">
        <v>383</v>
      </c>
      <c r="E335" s="22" t="s">
        <v>873</v>
      </c>
      <c r="F335" s="39">
        <v>3233.3464696223318</v>
      </c>
      <c r="G335" s="40">
        <v>4041.6830870279146</v>
      </c>
      <c r="H335" s="40">
        <v>3880.0157635467981</v>
      </c>
    </row>
    <row r="336" spans="1:8" ht="22.5" x14ac:dyDescent="0.25">
      <c r="A336" s="22" t="s">
        <v>940</v>
      </c>
      <c r="B336" s="22" t="s">
        <v>969</v>
      </c>
      <c r="C336" s="22" t="s">
        <v>934</v>
      </c>
      <c r="D336" s="38" t="s">
        <v>384</v>
      </c>
      <c r="E336" s="22" t="s">
        <v>881</v>
      </c>
      <c r="F336" s="39">
        <v>2146.5528455284552</v>
      </c>
      <c r="G336" s="40">
        <v>2683.1910569105689</v>
      </c>
      <c r="H336" s="40">
        <v>2575.863414634146</v>
      </c>
    </row>
    <row r="337" spans="1:8" ht="67.5" x14ac:dyDescent="0.25">
      <c r="A337" s="22" t="s">
        <v>940</v>
      </c>
      <c r="B337" s="22" t="s">
        <v>969</v>
      </c>
      <c r="C337" s="22" t="s">
        <v>942</v>
      </c>
      <c r="D337" s="38" t="s">
        <v>382</v>
      </c>
      <c r="E337" s="22" t="s">
        <v>886</v>
      </c>
      <c r="F337" s="39">
        <v>2207.1043560012536</v>
      </c>
      <c r="G337" s="40">
        <v>2758.8804450015668</v>
      </c>
      <c r="H337" s="40">
        <v>2648.5252272015041</v>
      </c>
    </row>
    <row r="338" spans="1:8" ht="56.25" x14ac:dyDescent="0.25">
      <c r="A338" s="22" t="s">
        <v>930</v>
      </c>
      <c r="B338" s="22" t="s">
        <v>970</v>
      </c>
      <c r="C338" s="22" t="s">
        <v>938</v>
      </c>
      <c r="D338" s="38" t="s">
        <v>386</v>
      </c>
      <c r="E338" s="22" t="s">
        <v>894</v>
      </c>
      <c r="F338" s="39">
        <v>2135.8636363636365</v>
      </c>
      <c r="G338" s="40">
        <v>2669.8295454545455</v>
      </c>
      <c r="H338" s="40">
        <v>2563.0363636363636</v>
      </c>
    </row>
    <row r="339" spans="1:8" x14ac:dyDescent="0.25">
      <c r="A339" s="22" t="s">
        <v>930</v>
      </c>
      <c r="B339" s="22" t="s">
        <v>970</v>
      </c>
      <c r="C339" s="22" t="s">
        <v>939</v>
      </c>
      <c r="D339" s="38" t="s">
        <v>387</v>
      </c>
      <c r="E339" s="22" t="s">
        <v>895</v>
      </c>
      <c r="F339" s="39">
        <v>2181.3333333333335</v>
      </c>
      <c r="G339" s="40">
        <v>2726.666666666667</v>
      </c>
      <c r="H339" s="40">
        <v>2617.6</v>
      </c>
    </row>
    <row r="340" spans="1:8" x14ac:dyDescent="0.25">
      <c r="A340" s="22" t="s">
        <v>930</v>
      </c>
      <c r="B340" s="22" t="s">
        <v>970</v>
      </c>
      <c r="C340" s="22" t="s">
        <v>926</v>
      </c>
      <c r="D340" s="38" t="s">
        <v>388</v>
      </c>
      <c r="E340" s="22" t="s">
        <v>885</v>
      </c>
      <c r="F340" s="39">
        <v>3975.2996688741723</v>
      </c>
      <c r="G340" s="40">
        <v>4969.1245860927156</v>
      </c>
      <c r="H340" s="40">
        <v>4770.3596026490068</v>
      </c>
    </row>
    <row r="341" spans="1:8" x14ac:dyDescent="0.25">
      <c r="A341" s="22" t="s">
        <v>930</v>
      </c>
      <c r="B341" s="22" t="s">
        <v>970</v>
      </c>
      <c r="C341" s="22" t="s">
        <v>934</v>
      </c>
      <c r="D341" s="38" t="s">
        <v>389</v>
      </c>
      <c r="E341" s="22" t="s">
        <v>881</v>
      </c>
      <c r="F341" s="39">
        <v>2632.3970452446906</v>
      </c>
      <c r="G341" s="40">
        <v>3290.4963065558632</v>
      </c>
      <c r="H341" s="40">
        <v>3158.8764542936287</v>
      </c>
    </row>
    <row r="342" spans="1:8" x14ac:dyDescent="0.25">
      <c r="A342" s="22" t="s">
        <v>940</v>
      </c>
      <c r="B342" s="22" t="s">
        <v>971</v>
      </c>
      <c r="C342" s="22" t="s">
        <v>926</v>
      </c>
      <c r="D342" s="38" t="s">
        <v>392</v>
      </c>
      <c r="E342" s="22" t="s">
        <v>873</v>
      </c>
      <c r="F342" s="39">
        <v>3233.3464696223318</v>
      </c>
      <c r="G342" s="40">
        <v>4041.6830870279146</v>
      </c>
      <c r="H342" s="40">
        <v>3880.0157635467981</v>
      </c>
    </row>
    <row r="343" spans="1:8" x14ac:dyDescent="0.25">
      <c r="A343" s="22" t="s">
        <v>940</v>
      </c>
      <c r="B343" s="22" t="s">
        <v>971</v>
      </c>
      <c r="C343" s="22" t="s">
        <v>934</v>
      </c>
      <c r="D343" s="38" t="s">
        <v>393</v>
      </c>
      <c r="E343" s="22" t="s">
        <v>881</v>
      </c>
      <c r="F343" s="39">
        <v>2146.5528455284552</v>
      </c>
      <c r="G343" s="40">
        <v>2683.1910569105689</v>
      </c>
      <c r="H343" s="40">
        <v>2575.863414634146</v>
      </c>
    </row>
    <row r="344" spans="1:8" ht="67.5" x14ac:dyDescent="0.25">
      <c r="A344" s="22" t="s">
        <v>940</v>
      </c>
      <c r="B344" s="22" t="s">
        <v>971</v>
      </c>
      <c r="C344" s="22" t="s">
        <v>942</v>
      </c>
      <c r="D344" s="38" t="s">
        <v>391</v>
      </c>
      <c r="E344" s="22" t="s">
        <v>886</v>
      </c>
      <c r="F344" s="39">
        <v>2207.1043560012536</v>
      </c>
      <c r="G344" s="40">
        <v>2758.8804450015668</v>
      </c>
      <c r="H344" s="40">
        <v>2648.5252272015041</v>
      </c>
    </row>
    <row r="345" spans="1:8" ht="22.5" x14ac:dyDescent="0.25">
      <c r="A345" s="22" t="s">
        <v>943</v>
      </c>
      <c r="B345" s="22" t="s">
        <v>972</v>
      </c>
      <c r="C345" s="22" t="s">
        <v>913</v>
      </c>
      <c r="D345" s="38" t="s">
        <v>394</v>
      </c>
      <c r="E345" s="22" t="s">
        <v>857</v>
      </c>
      <c r="F345" s="39">
        <v>2504.8034961760573</v>
      </c>
      <c r="G345" s="40">
        <v>3131.0043702200715</v>
      </c>
      <c r="H345" s="40">
        <v>3005.7641954112687</v>
      </c>
    </row>
    <row r="346" spans="1:8" ht="22.5" x14ac:dyDescent="0.25">
      <c r="A346" s="22" t="s">
        <v>943</v>
      </c>
      <c r="B346" s="22" t="s">
        <v>972</v>
      </c>
      <c r="C346" s="22" t="s">
        <v>915</v>
      </c>
      <c r="D346" s="38" t="s">
        <v>397</v>
      </c>
      <c r="E346" s="22" t="s">
        <v>887</v>
      </c>
      <c r="F346" s="39">
        <v>2988.3384464751957</v>
      </c>
      <c r="G346" s="40">
        <v>3735.4230580939948</v>
      </c>
      <c r="H346" s="40">
        <v>3586.0061357702348</v>
      </c>
    </row>
    <row r="347" spans="1:8" ht="22.5" x14ac:dyDescent="0.25">
      <c r="A347" s="22" t="s">
        <v>943</v>
      </c>
      <c r="B347" s="22" t="s">
        <v>972</v>
      </c>
      <c r="C347" s="22" t="s">
        <v>913</v>
      </c>
      <c r="D347" s="38" t="s">
        <v>395</v>
      </c>
      <c r="E347" s="22" t="s">
        <v>857</v>
      </c>
      <c r="F347" s="39">
        <v>2504.8034961760573</v>
      </c>
      <c r="G347" s="40">
        <v>3131.0043702200715</v>
      </c>
      <c r="H347" s="40">
        <v>3005.7641954112687</v>
      </c>
    </row>
    <row r="348" spans="1:8" ht="22.5" x14ac:dyDescent="0.25">
      <c r="A348" s="22" t="s">
        <v>943</v>
      </c>
      <c r="B348" s="22" t="s">
        <v>972</v>
      </c>
      <c r="C348" s="22" t="s">
        <v>915</v>
      </c>
      <c r="D348" s="38" t="s">
        <v>398</v>
      </c>
      <c r="E348" s="22" t="s">
        <v>887</v>
      </c>
      <c r="F348" s="39">
        <v>2988.3384464751957</v>
      </c>
      <c r="G348" s="40">
        <v>3735.4230580939948</v>
      </c>
      <c r="H348" s="40">
        <v>3586.0061357702348</v>
      </c>
    </row>
    <row r="349" spans="1:8" ht="22.5" x14ac:dyDescent="0.25">
      <c r="A349" s="22" t="s">
        <v>943</v>
      </c>
      <c r="B349" s="22" t="s">
        <v>972</v>
      </c>
      <c r="C349" s="22" t="s">
        <v>913</v>
      </c>
      <c r="D349" s="38" t="s">
        <v>396</v>
      </c>
      <c r="E349" s="22" t="s">
        <v>857</v>
      </c>
      <c r="F349" s="39">
        <v>2504.8034961760573</v>
      </c>
      <c r="G349" s="40">
        <v>3131.0043702200715</v>
      </c>
      <c r="H349" s="40">
        <v>3005.7641954112687</v>
      </c>
    </row>
    <row r="350" spans="1:8" ht="22.5" x14ac:dyDescent="0.25">
      <c r="A350" s="22" t="s">
        <v>943</v>
      </c>
      <c r="B350" s="22" t="s">
        <v>972</v>
      </c>
      <c r="C350" s="22" t="s">
        <v>926</v>
      </c>
      <c r="D350" s="38" t="s">
        <v>399</v>
      </c>
      <c r="E350" s="22" t="s">
        <v>873</v>
      </c>
      <c r="F350" s="39">
        <v>5341.3160971223024</v>
      </c>
      <c r="G350" s="40">
        <v>6676.6451214028784</v>
      </c>
      <c r="H350" s="40">
        <v>6409.579316546763</v>
      </c>
    </row>
    <row r="351" spans="1:8" ht="33.75" x14ac:dyDescent="0.25">
      <c r="A351" s="22" t="s">
        <v>930</v>
      </c>
      <c r="B351" s="22" t="s">
        <v>973</v>
      </c>
      <c r="C351" s="22" t="s">
        <v>913</v>
      </c>
      <c r="D351" s="38" t="s">
        <v>402</v>
      </c>
      <c r="E351" s="22" t="s">
        <v>878</v>
      </c>
      <c r="F351" s="39">
        <v>2682.932543299909</v>
      </c>
      <c r="G351" s="40">
        <v>3353.6656791248861</v>
      </c>
      <c r="H351" s="40">
        <v>3219.5190519598905</v>
      </c>
    </row>
    <row r="352" spans="1:8" x14ac:dyDescent="0.25">
      <c r="A352" s="22" t="s">
        <v>930</v>
      </c>
      <c r="B352" s="22" t="s">
        <v>973</v>
      </c>
      <c r="C352" s="22" t="s">
        <v>914</v>
      </c>
      <c r="D352" s="38" t="s">
        <v>405</v>
      </c>
      <c r="E352" s="22" t="s">
        <v>879</v>
      </c>
      <c r="F352" s="39">
        <v>1446.3875968992247</v>
      </c>
      <c r="G352" s="40">
        <v>1807.984496124031</v>
      </c>
      <c r="H352" s="40">
        <v>1735.6651162790697</v>
      </c>
    </row>
    <row r="353" spans="1:8" ht="33.75" x14ac:dyDescent="0.25">
      <c r="A353" s="22" t="s">
        <v>930</v>
      </c>
      <c r="B353" s="22" t="s">
        <v>973</v>
      </c>
      <c r="C353" s="22" t="s">
        <v>913</v>
      </c>
      <c r="D353" s="38" t="s">
        <v>403</v>
      </c>
      <c r="E353" s="22" t="s">
        <v>878</v>
      </c>
      <c r="F353" s="39">
        <v>2682.932543299909</v>
      </c>
      <c r="G353" s="40">
        <v>3353.6656791248861</v>
      </c>
      <c r="H353" s="40">
        <v>3219.5190519598905</v>
      </c>
    </row>
    <row r="354" spans="1:8" x14ac:dyDescent="0.25">
      <c r="A354" s="22" t="s">
        <v>930</v>
      </c>
      <c r="B354" s="22" t="s">
        <v>973</v>
      </c>
      <c r="C354" s="22" t="s">
        <v>914</v>
      </c>
      <c r="D354" s="38" t="s">
        <v>406</v>
      </c>
      <c r="E354" s="22" t="s">
        <v>859</v>
      </c>
      <c r="F354" s="39">
        <v>1282.7301038062283</v>
      </c>
      <c r="G354" s="40">
        <v>1603.4126297577855</v>
      </c>
      <c r="H354" s="40">
        <v>1539.276124567474</v>
      </c>
    </row>
    <row r="355" spans="1:8" x14ac:dyDescent="0.25">
      <c r="A355" s="22" t="s">
        <v>930</v>
      </c>
      <c r="B355" s="22" t="s">
        <v>973</v>
      </c>
      <c r="C355" s="22" t="s">
        <v>915</v>
      </c>
      <c r="D355" s="38" t="s">
        <v>407</v>
      </c>
      <c r="E355" s="22" t="s">
        <v>876</v>
      </c>
      <c r="F355" s="39">
        <v>2784.4728971962618</v>
      </c>
      <c r="G355" s="40">
        <v>3480.5911214953271</v>
      </c>
      <c r="H355" s="40">
        <v>3341.3674766355139</v>
      </c>
    </row>
    <row r="356" spans="1:8" ht="33.75" x14ac:dyDescent="0.25">
      <c r="A356" s="22" t="s">
        <v>930</v>
      </c>
      <c r="B356" s="22" t="s">
        <v>973</v>
      </c>
      <c r="C356" s="22" t="s">
        <v>913</v>
      </c>
      <c r="D356" s="38" t="s">
        <v>404</v>
      </c>
      <c r="E356" s="22" t="s">
        <v>896</v>
      </c>
      <c r="F356" s="39">
        <v>2256.8709677419356</v>
      </c>
      <c r="G356" s="40">
        <v>2821.0887096774195</v>
      </c>
      <c r="H356" s="40">
        <v>2708.2451612903228</v>
      </c>
    </row>
    <row r="357" spans="1:8" x14ac:dyDescent="0.25">
      <c r="A357" s="22" t="s">
        <v>930</v>
      </c>
      <c r="B357" s="22" t="s">
        <v>973</v>
      </c>
      <c r="C357" s="22" t="s">
        <v>932</v>
      </c>
      <c r="D357" s="38" t="s">
        <v>401</v>
      </c>
      <c r="E357" s="22" t="s">
        <v>877</v>
      </c>
      <c r="F357" s="39">
        <v>10793.760465116278</v>
      </c>
      <c r="G357" s="40">
        <v>13492.200581395347</v>
      </c>
      <c r="H357" s="40">
        <v>12952.512558139533</v>
      </c>
    </row>
    <row r="358" spans="1:8" x14ac:dyDescent="0.25">
      <c r="A358" s="22" t="s">
        <v>930</v>
      </c>
      <c r="B358" s="22" t="s">
        <v>973</v>
      </c>
      <c r="C358" s="22" t="s">
        <v>934</v>
      </c>
      <c r="D358" s="38" t="s">
        <v>409</v>
      </c>
      <c r="E358" s="22" t="s">
        <v>881</v>
      </c>
      <c r="F358" s="39">
        <v>2632.3970452446906</v>
      </c>
      <c r="G358" s="40">
        <v>3290.4963065558632</v>
      </c>
      <c r="H358" s="40">
        <v>3158.8764542936287</v>
      </c>
    </row>
    <row r="359" spans="1:8" x14ac:dyDescent="0.25">
      <c r="A359" s="22" t="s">
        <v>930</v>
      </c>
      <c r="B359" s="22" t="s">
        <v>973</v>
      </c>
      <c r="C359" s="22" t="s">
        <v>926</v>
      </c>
      <c r="D359" s="38" t="s">
        <v>408</v>
      </c>
      <c r="E359" s="22" t="s">
        <v>873</v>
      </c>
      <c r="F359" s="39">
        <v>4269.9671772428883</v>
      </c>
      <c r="G359" s="40">
        <v>5337.4589715536104</v>
      </c>
      <c r="H359" s="40">
        <v>5123.9606126914659</v>
      </c>
    </row>
    <row r="360" spans="1:8" ht="33.75" x14ac:dyDescent="0.25">
      <c r="A360" s="22" t="s">
        <v>930</v>
      </c>
      <c r="B360" s="22" t="s">
        <v>973</v>
      </c>
      <c r="C360" s="22" t="s">
        <v>933</v>
      </c>
      <c r="D360" s="38" t="s">
        <v>400</v>
      </c>
      <c r="E360" s="22" t="s">
        <v>882</v>
      </c>
      <c r="F360" s="39">
        <v>2120.1463046757162</v>
      </c>
      <c r="G360" s="40">
        <v>2650.1828808446453</v>
      </c>
      <c r="H360" s="40">
        <v>2544.1755656108594</v>
      </c>
    </row>
    <row r="361" spans="1:8" ht="33.75" x14ac:dyDescent="0.25">
      <c r="A361" s="22" t="s">
        <v>930</v>
      </c>
      <c r="B361" s="22" t="s">
        <v>974</v>
      </c>
      <c r="C361" s="22" t="s">
        <v>913</v>
      </c>
      <c r="D361" s="38" t="s">
        <v>412</v>
      </c>
      <c r="E361" s="22" t="s">
        <v>878</v>
      </c>
      <c r="F361" s="39">
        <v>2682.932543299909</v>
      </c>
      <c r="G361" s="40">
        <v>3353.6656791248861</v>
      </c>
      <c r="H361" s="40">
        <v>3219.5190519598905</v>
      </c>
    </row>
    <row r="362" spans="1:8" ht="33.75" x14ac:dyDescent="0.25">
      <c r="A362" s="22" t="s">
        <v>930</v>
      </c>
      <c r="B362" s="22" t="s">
        <v>974</v>
      </c>
      <c r="C362" s="22" t="s">
        <v>913</v>
      </c>
      <c r="D362" s="38" t="s">
        <v>413</v>
      </c>
      <c r="E362" s="22" t="s">
        <v>878</v>
      </c>
      <c r="F362" s="39">
        <v>2682.932543299909</v>
      </c>
      <c r="G362" s="40">
        <v>3353.6656791248861</v>
      </c>
      <c r="H362" s="40">
        <v>3219.5190519598905</v>
      </c>
    </row>
    <row r="363" spans="1:8" x14ac:dyDescent="0.25">
      <c r="A363" s="22" t="s">
        <v>930</v>
      </c>
      <c r="B363" s="22" t="s">
        <v>974</v>
      </c>
      <c r="C363" s="22" t="s">
        <v>932</v>
      </c>
      <c r="D363" s="38" t="s">
        <v>411</v>
      </c>
      <c r="E363" s="22" t="s">
        <v>877</v>
      </c>
      <c r="F363" s="39">
        <v>10793.760465116278</v>
      </c>
      <c r="G363" s="40">
        <v>13492.200581395347</v>
      </c>
      <c r="H363" s="40">
        <v>12952.512558139533</v>
      </c>
    </row>
    <row r="364" spans="1:8" x14ac:dyDescent="0.25">
      <c r="A364" s="22" t="s">
        <v>930</v>
      </c>
      <c r="B364" s="22" t="s">
        <v>974</v>
      </c>
      <c r="C364" s="22" t="s">
        <v>934</v>
      </c>
      <c r="D364" s="38" t="s">
        <v>416</v>
      </c>
      <c r="E364" s="22" t="s">
        <v>881</v>
      </c>
      <c r="F364" s="39">
        <v>2632.3970452446906</v>
      </c>
      <c r="G364" s="40">
        <v>3290.4963065558632</v>
      </c>
      <c r="H364" s="40">
        <v>3158.8764542936287</v>
      </c>
    </row>
    <row r="365" spans="1:8" x14ac:dyDescent="0.25">
      <c r="A365" s="22" t="s">
        <v>930</v>
      </c>
      <c r="B365" s="22" t="s">
        <v>974</v>
      </c>
      <c r="C365" s="22" t="s">
        <v>926</v>
      </c>
      <c r="D365" s="38" t="s">
        <v>415</v>
      </c>
      <c r="E365" s="22" t="s">
        <v>873</v>
      </c>
      <c r="F365" s="39">
        <v>4269.9671772428883</v>
      </c>
      <c r="G365" s="40">
        <v>5337.4589715536104</v>
      </c>
      <c r="H365" s="40">
        <v>5123.9606126914659</v>
      </c>
    </row>
    <row r="366" spans="1:8" x14ac:dyDescent="0.25">
      <c r="A366" s="22" t="s">
        <v>930</v>
      </c>
      <c r="B366" s="22" t="s">
        <v>974</v>
      </c>
      <c r="C366" s="22" t="s">
        <v>914</v>
      </c>
      <c r="D366" s="38" t="s">
        <v>414</v>
      </c>
      <c r="E366" s="22" t="s">
        <v>879</v>
      </c>
      <c r="F366" s="39">
        <v>1446.3875968992247</v>
      </c>
      <c r="G366" s="40">
        <v>1807.984496124031</v>
      </c>
      <c r="H366" s="40">
        <v>1735.6651162790697</v>
      </c>
    </row>
    <row r="367" spans="1:8" ht="33.75" x14ac:dyDescent="0.25">
      <c r="A367" s="22" t="s">
        <v>930</v>
      </c>
      <c r="B367" s="22" t="s">
        <v>974</v>
      </c>
      <c r="C367" s="22" t="s">
        <v>933</v>
      </c>
      <c r="D367" s="38" t="s">
        <v>410</v>
      </c>
      <c r="E367" s="22" t="s">
        <v>882</v>
      </c>
      <c r="F367" s="39">
        <v>2120.1463046757162</v>
      </c>
      <c r="G367" s="40">
        <v>2650.1828808446453</v>
      </c>
      <c r="H367" s="40">
        <v>2544.1755656108594</v>
      </c>
    </row>
    <row r="368" spans="1:8" ht="22.5" x14ac:dyDescent="0.25">
      <c r="A368" s="22" t="s">
        <v>928</v>
      </c>
      <c r="B368" s="22" t="s">
        <v>975</v>
      </c>
      <c r="C368" s="22" t="s">
        <v>913</v>
      </c>
      <c r="D368" s="38" t="s">
        <v>417</v>
      </c>
      <c r="E368" s="22" t="s">
        <v>897</v>
      </c>
      <c r="F368" s="39">
        <v>2010.7790697674418</v>
      </c>
      <c r="G368" s="40">
        <v>2513.4738372093025</v>
      </c>
      <c r="H368" s="40">
        <v>2412.93488372093</v>
      </c>
    </row>
    <row r="369" spans="1:8" x14ac:dyDescent="0.25">
      <c r="A369" s="22" t="s">
        <v>928</v>
      </c>
      <c r="B369" s="22" t="s">
        <v>975</v>
      </c>
      <c r="C369" s="22" t="s">
        <v>915</v>
      </c>
      <c r="D369" s="38" t="s">
        <v>419</v>
      </c>
      <c r="E369" s="22" t="s">
        <v>876</v>
      </c>
      <c r="F369" s="39">
        <v>2811.6045135035147</v>
      </c>
      <c r="G369" s="40">
        <v>3514.5056418793934</v>
      </c>
      <c r="H369" s="40">
        <v>3373.9254162042175</v>
      </c>
    </row>
    <row r="370" spans="1:8" ht="22.5" x14ac:dyDescent="0.25">
      <c r="A370" s="22" t="s">
        <v>928</v>
      </c>
      <c r="B370" s="22" t="s">
        <v>975</v>
      </c>
      <c r="C370" s="22" t="s">
        <v>913</v>
      </c>
      <c r="D370" s="38" t="s">
        <v>418</v>
      </c>
      <c r="E370" s="22" t="s">
        <v>897</v>
      </c>
      <c r="F370" s="39">
        <v>2010.7790697674418</v>
      </c>
      <c r="G370" s="40">
        <v>2513.4738372093025</v>
      </c>
      <c r="H370" s="40">
        <v>2412.93488372093</v>
      </c>
    </row>
    <row r="371" spans="1:8" x14ac:dyDescent="0.25">
      <c r="A371" s="22" t="s">
        <v>940</v>
      </c>
      <c r="B371" s="22" t="s">
        <v>976</v>
      </c>
      <c r="C371" s="22" t="s">
        <v>926</v>
      </c>
      <c r="D371" s="38" t="s">
        <v>423</v>
      </c>
      <c r="E371" s="22" t="s">
        <v>873</v>
      </c>
      <c r="F371" s="39">
        <v>3233.3464696223318</v>
      </c>
      <c r="G371" s="40">
        <v>4041.6830870279146</v>
      </c>
      <c r="H371" s="40">
        <v>3880.0157635467981</v>
      </c>
    </row>
    <row r="372" spans="1:8" ht="22.5" x14ac:dyDescent="0.25">
      <c r="A372" s="22" t="s">
        <v>940</v>
      </c>
      <c r="B372" s="22" t="s">
        <v>976</v>
      </c>
      <c r="C372" s="22" t="s">
        <v>934</v>
      </c>
      <c r="D372" s="38" t="s">
        <v>421</v>
      </c>
      <c r="E372" s="22" t="s">
        <v>881</v>
      </c>
      <c r="F372" s="39">
        <v>2146.5528455284552</v>
      </c>
      <c r="G372" s="40">
        <v>2683.1910569105689</v>
      </c>
      <c r="H372" s="40">
        <v>2575.863414634146</v>
      </c>
    </row>
    <row r="373" spans="1:8" ht="67.5" x14ac:dyDescent="0.25">
      <c r="A373" s="22" t="s">
        <v>940</v>
      </c>
      <c r="B373" s="22" t="s">
        <v>976</v>
      </c>
      <c r="C373" s="22" t="s">
        <v>942</v>
      </c>
      <c r="D373" s="38" t="s">
        <v>422</v>
      </c>
      <c r="E373" s="22" t="s">
        <v>886</v>
      </c>
      <c r="F373" s="39">
        <v>2207.1043560012536</v>
      </c>
      <c r="G373" s="40">
        <v>2758.8804450015668</v>
      </c>
      <c r="H373" s="40">
        <v>2648.5252272015041</v>
      </c>
    </row>
    <row r="374" spans="1:8" x14ac:dyDescent="0.25">
      <c r="A374" s="22" t="s">
        <v>940</v>
      </c>
      <c r="B374" s="22" t="s">
        <v>977</v>
      </c>
      <c r="C374" s="22" t="s">
        <v>926</v>
      </c>
      <c r="D374" s="38" t="s">
        <v>426</v>
      </c>
      <c r="E374" s="22" t="s">
        <v>873</v>
      </c>
      <c r="F374" s="39">
        <v>3233.3464696223318</v>
      </c>
      <c r="G374" s="40">
        <v>4041.6830870279146</v>
      </c>
      <c r="H374" s="40">
        <v>3880.0157635467981</v>
      </c>
    </row>
    <row r="375" spans="1:8" x14ac:dyDescent="0.25">
      <c r="A375" s="22" t="s">
        <v>940</v>
      </c>
      <c r="B375" s="22" t="s">
        <v>977</v>
      </c>
      <c r="C375" s="22" t="s">
        <v>934</v>
      </c>
      <c r="D375" s="38" t="s">
        <v>427</v>
      </c>
      <c r="E375" s="22" t="s">
        <v>881</v>
      </c>
      <c r="F375" s="39">
        <v>2146.5528455284552</v>
      </c>
      <c r="G375" s="40">
        <v>2683.1910569105689</v>
      </c>
      <c r="H375" s="40">
        <v>2575.863414634146</v>
      </c>
    </row>
    <row r="376" spans="1:8" ht="67.5" x14ac:dyDescent="0.25">
      <c r="A376" s="22" t="s">
        <v>940</v>
      </c>
      <c r="B376" s="22" t="s">
        <v>977</v>
      </c>
      <c r="C376" s="22" t="s">
        <v>942</v>
      </c>
      <c r="D376" s="38" t="s">
        <v>425</v>
      </c>
      <c r="E376" s="22" t="s">
        <v>886</v>
      </c>
      <c r="F376" s="39">
        <v>2207.1043560012536</v>
      </c>
      <c r="G376" s="40">
        <v>2758.8804450015668</v>
      </c>
      <c r="H376" s="40">
        <v>2648.5252272015041</v>
      </c>
    </row>
    <row r="377" spans="1:8" ht="22.5" x14ac:dyDescent="0.25">
      <c r="A377" s="22" t="s">
        <v>930</v>
      </c>
      <c r="B377" s="22" t="s">
        <v>978</v>
      </c>
      <c r="C377" s="22" t="s">
        <v>938</v>
      </c>
      <c r="D377" s="38" t="s">
        <v>430</v>
      </c>
      <c r="E377" s="22" t="s">
        <v>898</v>
      </c>
      <c r="F377" s="39">
        <v>2036.8719008264463</v>
      </c>
      <c r="G377" s="40">
        <v>2546.0898760330579</v>
      </c>
      <c r="H377" s="40">
        <v>2444.2462809917356</v>
      </c>
    </row>
    <row r="378" spans="1:8" ht="22.5" x14ac:dyDescent="0.25">
      <c r="A378" s="22" t="s">
        <v>930</v>
      </c>
      <c r="B378" s="22" t="s">
        <v>978</v>
      </c>
      <c r="C378" s="22" t="s">
        <v>939</v>
      </c>
      <c r="D378" s="38" t="s">
        <v>431</v>
      </c>
      <c r="E378" s="22" t="s">
        <v>899</v>
      </c>
      <c r="F378" s="39">
        <v>2222.9754601226996</v>
      </c>
      <c r="G378" s="40">
        <v>2778.7193251533745</v>
      </c>
      <c r="H378" s="40">
        <v>2667.5705521472396</v>
      </c>
    </row>
    <row r="379" spans="1:8" x14ac:dyDescent="0.25">
      <c r="A379" s="22" t="s">
        <v>930</v>
      </c>
      <c r="B379" s="22" t="s">
        <v>978</v>
      </c>
      <c r="C379" s="22" t="s">
        <v>932</v>
      </c>
      <c r="D379" s="38" t="s">
        <v>429</v>
      </c>
      <c r="E379" s="22" t="s">
        <v>877</v>
      </c>
      <c r="F379" s="39">
        <v>10793.760465116278</v>
      </c>
      <c r="G379" s="40">
        <v>13492.200581395347</v>
      </c>
      <c r="H379" s="40">
        <v>12952.512558139533</v>
      </c>
    </row>
    <row r="380" spans="1:8" x14ac:dyDescent="0.25">
      <c r="A380" s="22" t="s">
        <v>930</v>
      </c>
      <c r="B380" s="22" t="s">
        <v>978</v>
      </c>
      <c r="C380" s="22" t="s">
        <v>934</v>
      </c>
      <c r="D380" s="38" t="s">
        <v>433</v>
      </c>
      <c r="E380" s="22" t="s">
        <v>881</v>
      </c>
      <c r="F380" s="39">
        <v>2632.3970452446906</v>
      </c>
      <c r="G380" s="40">
        <v>3290.4963065558632</v>
      </c>
      <c r="H380" s="40">
        <v>3158.8764542936287</v>
      </c>
    </row>
    <row r="381" spans="1:8" x14ac:dyDescent="0.25">
      <c r="A381" s="22" t="s">
        <v>930</v>
      </c>
      <c r="B381" s="22" t="s">
        <v>978</v>
      </c>
      <c r="C381" s="22" t="s">
        <v>926</v>
      </c>
      <c r="D381" s="38" t="s">
        <v>432</v>
      </c>
      <c r="E381" s="22" t="s">
        <v>873</v>
      </c>
      <c r="F381" s="39">
        <v>4269.9671772428883</v>
      </c>
      <c r="G381" s="40">
        <v>5337.4589715536104</v>
      </c>
      <c r="H381" s="40">
        <v>5123.9606126914659</v>
      </c>
    </row>
    <row r="382" spans="1:8" ht="33.75" x14ac:dyDescent="0.25">
      <c r="A382" s="22" t="s">
        <v>930</v>
      </c>
      <c r="B382" s="22" t="s">
        <v>978</v>
      </c>
      <c r="C382" s="22" t="s">
        <v>933</v>
      </c>
      <c r="D382" s="38" t="s">
        <v>428</v>
      </c>
      <c r="E382" s="22" t="s">
        <v>882</v>
      </c>
      <c r="F382" s="39">
        <v>2120.1463046757162</v>
      </c>
      <c r="G382" s="40">
        <v>2650.1828808446453</v>
      </c>
      <c r="H382" s="40">
        <v>2544.1755656108594</v>
      </c>
    </row>
    <row r="383" spans="1:8" x14ac:dyDescent="0.25">
      <c r="A383" s="22" t="s">
        <v>940</v>
      </c>
      <c r="B383" s="22" t="s">
        <v>979</v>
      </c>
      <c r="C383" s="22" t="s">
        <v>926</v>
      </c>
      <c r="D383" s="38" t="s">
        <v>436</v>
      </c>
      <c r="E383" s="22" t="s">
        <v>873</v>
      </c>
      <c r="F383" s="39">
        <v>3233.3464696223318</v>
      </c>
      <c r="G383" s="40">
        <v>4041.6830870279146</v>
      </c>
      <c r="H383" s="40">
        <v>3880.0157635467981</v>
      </c>
    </row>
    <row r="384" spans="1:8" x14ac:dyDescent="0.25">
      <c r="A384" s="22" t="s">
        <v>940</v>
      </c>
      <c r="B384" s="22" t="s">
        <v>979</v>
      </c>
      <c r="C384" s="22" t="s">
        <v>934</v>
      </c>
      <c r="D384" s="38" t="s">
        <v>437</v>
      </c>
      <c r="E384" s="22" t="s">
        <v>881</v>
      </c>
      <c r="F384" s="39">
        <v>2146.5528455284552</v>
      </c>
      <c r="G384" s="40">
        <v>2683.1910569105689</v>
      </c>
      <c r="H384" s="40">
        <v>2575.863414634146</v>
      </c>
    </row>
    <row r="385" spans="1:8" ht="67.5" x14ac:dyDescent="0.25">
      <c r="A385" s="22" t="s">
        <v>940</v>
      </c>
      <c r="B385" s="22" t="s">
        <v>979</v>
      </c>
      <c r="C385" s="22" t="s">
        <v>942</v>
      </c>
      <c r="D385" s="38" t="s">
        <v>435</v>
      </c>
      <c r="E385" s="22" t="s">
        <v>886</v>
      </c>
      <c r="F385" s="39">
        <v>2207.1043560012536</v>
      </c>
      <c r="G385" s="40">
        <v>2758.8804450015668</v>
      </c>
      <c r="H385" s="40">
        <v>2648.5252272015041</v>
      </c>
    </row>
    <row r="386" spans="1:8" ht="22.5" x14ac:dyDescent="0.25">
      <c r="A386" s="22" t="s">
        <v>943</v>
      </c>
      <c r="B386" s="22" t="s">
        <v>980</v>
      </c>
      <c r="C386" s="22" t="s">
        <v>913</v>
      </c>
      <c r="D386" s="38" t="s">
        <v>439</v>
      </c>
      <c r="E386" s="22" t="s">
        <v>857</v>
      </c>
      <c r="F386" s="39">
        <v>2504.8034961760573</v>
      </c>
      <c r="G386" s="40">
        <v>3131.0043702200715</v>
      </c>
      <c r="H386" s="40">
        <v>3005.7641954112687</v>
      </c>
    </row>
    <row r="387" spans="1:8" ht="22.5" x14ac:dyDescent="0.25">
      <c r="A387" s="22" t="s">
        <v>943</v>
      </c>
      <c r="B387" s="22" t="s">
        <v>980</v>
      </c>
      <c r="C387" s="22" t="s">
        <v>914</v>
      </c>
      <c r="D387" s="38" t="s">
        <v>446</v>
      </c>
      <c r="E387" s="22" t="s">
        <v>859</v>
      </c>
      <c r="F387" s="39">
        <v>1291.9413298565842</v>
      </c>
      <c r="G387" s="40">
        <v>1614.9266623207302</v>
      </c>
      <c r="H387" s="40">
        <v>1550.3295958279009</v>
      </c>
    </row>
    <row r="388" spans="1:8" ht="22.5" x14ac:dyDescent="0.25">
      <c r="A388" s="22" t="s">
        <v>943</v>
      </c>
      <c r="B388" s="22" t="s">
        <v>980</v>
      </c>
      <c r="C388" s="22" t="s">
        <v>915</v>
      </c>
      <c r="D388" s="38" t="s">
        <v>448</v>
      </c>
      <c r="E388" s="22" t="s">
        <v>887</v>
      </c>
      <c r="F388" s="39">
        <v>2988.3384464751957</v>
      </c>
      <c r="G388" s="40">
        <v>3735.4230580939948</v>
      </c>
      <c r="H388" s="40">
        <v>3586.0061357702348</v>
      </c>
    </row>
    <row r="389" spans="1:8" ht="22.5" x14ac:dyDescent="0.25">
      <c r="A389" s="22" t="s">
        <v>943</v>
      </c>
      <c r="B389" s="22" t="s">
        <v>980</v>
      </c>
      <c r="C389" s="22" t="s">
        <v>913</v>
      </c>
      <c r="D389" s="38" t="s">
        <v>440</v>
      </c>
      <c r="E389" s="22" t="s">
        <v>857</v>
      </c>
      <c r="F389" s="39">
        <v>2504.8034961760573</v>
      </c>
      <c r="G389" s="40">
        <v>3131.0043702200715</v>
      </c>
      <c r="H389" s="40">
        <v>3005.7641954112687</v>
      </c>
    </row>
    <row r="390" spans="1:8" ht="22.5" x14ac:dyDescent="0.25">
      <c r="A390" s="22" t="s">
        <v>943</v>
      </c>
      <c r="B390" s="22" t="s">
        <v>980</v>
      </c>
      <c r="C390" s="22" t="s">
        <v>914</v>
      </c>
      <c r="D390" s="38" t="s">
        <v>447</v>
      </c>
      <c r="E390" s="22" t="s">
        <v>859</v>
      </c>
      <c r="F390" s="39">
        <v>1291.9413298565842</v>
      </c>
      <c r="G390" s="40">
        <v>1614.9266623207302</v>
      </c>
      <c r="H390" s="40">
        <v>1550.3295958279009</v>
      </c>
    </row>
    <row r="391" spans="1:8" ht="22.5" x14ac:dyDescent="0.25">
      <c r="A391" s="22" t="s">
        <v>943</v>
      </c>
      <c r="B391" s="22" t="s">
        <v>980</v>
      </c>
      <c r="C391" s="22" t="s">
        <v>915</v>
      </c>
      <c r="D391" s="38" t="s">
        <v>449</v>
      </c>
      <c r="E391" s="22" t="s">
        <v>887</v>
      </c>
      <c r="F391" s="39">
        <v>2988.3384464751957</v>
      </c>
      <c r="G391" s="40">
        <v>3735.4230580939948</v>
      </c>
      <c r="H391" s="40">
        <v>3586.0061357702348</v>
      </c>
    </row>
    <row r="392" spans="1:8" ht="22.5" x14ac:dyDescent="0.25">
      <c r="A392" s="22" t="s">
        <v>943</v>
      </c>
      <c r="B392" s="22" t="s">
        <v>980</v>
      </c>
      <c r="C392" s="22" t="s">
        <v>913</v>
      </c>
      <c r="D392" s="38" t="s">
        <v>441</v>
      </c>
      <c r="E392" s="22" t="s">
        <v>857</v>
      </c>
      <c r="F392" s="39">
        <v>2504.8034961760573</v>
      </c>
      <c r="G392" s="40">
        <v>3131.0043702200715</v>
      </c>
      <c r="H392" s="40">
        <v>3005.7641954112687</v>
      </c>
    </row>
    <row r="393" spans="1:8" ht="22.5" x14ac:dyDescent="0.25">
      <c r="A393" s="22" t="s">
        <v>943</v>
      </c>
      <c r="B393" s="22" t="s">
        <v>980</v>
      </c>
      <c r="C393" s="22" t="s">
        <v>915</v>
      </c>
      <c r="D393" s="38" t="s">
        <v>450</v>
      </c>
      <c r="E393" s="22" t="s">
        <v>887</v>
      </c>
      <c r="F393" s="39">
        <v>2988.3384464751957</v>
      </c>
      <c r="G393" s="40">
        <v>3735.4230580939948</v>
      </c>
      <c r="H393" s="40">
        <v>3586.0061357702348</v>
      </c>
    </row>
    <row r="394" spans="1:8" ht="22.5" x14ac:dyDescent="0.25">
      <c r="A394" s="22" t="s">
        <v>943</v>
      </c>
      <c r="B394" s="22" t="s">
        <v>980</v>
      </c>
      <c r="C394" s="22" t="s">
        <v>913</v>
      </c>
      <c r="D394" s="38" t="s">
        <v>442</v>
      </c>
      <c r="E394" s="22" t="s">
        <v>857</v>
      </c>
      <c r="F394" s="39">
        <v>2504.8034961760573</v>
      </c>
      <c r="G394" s="40">
        <v>3131.0043702200715</v>
      </c>
      <c r="H394" s="40">
        <v>3005.7641954112687</v>
      </c>
    </row>
    <row r="395" spans="1:8" ht="22.5" x14ac:dyDescent="0.25">
      <c r="A395" s="22" t="s">
        <v>943</v>
      </c>
      <c r="B395" s="22" t="s">
        <v>980</v>
      </c>
      <c r="C395" s="22" t="s">
        <v>915</v>
      </c>
      <c r="D395" s="38" t="s">
        <v>451</v>
      </c>
      <c r="E395" s="22" t="s">
        <v>887</v>
      </c>
      <c r="F395" s="39">
        <v>2988.3384464751957</v>
      </c>
      <c r="G395" s="40">
        <v>3735.4230580939948</v>
      </c>
      <c r="H395" s="40">
        <v>3586.0061357702348</v>
      </c>
    </row>
    <row r="396" spans="1:8" ht="22.5" x14ac:dyDescent="0.25">
      <c r="A396" s="22" t="s">
        <v>943</v>
      </c>
      <c r="B396" s="22" t="s">
        <v>980</v>
      </c>
      <c r="C396" s="22" t="s">
        <v>913</v>
      </c>
      <c r="D396" s="38" t="s">
        <v>443</v>
      </c>
      <c r="E396" s="22" t="s">
        <v>857</v>
      </c>
      <c r="F396" s="39">
        <v>2504.8034961760573</v>
      </c>
      <c r="G396" s="40">
        <v>3131.0043702200715</v>
      </c>
      <c r="H396" s="40">
        <v>3005.7641954112687</v>
      </c>
    </row>
    <row r="397" spans="1:8" ht="22.5" x14ac:dyDescent="0.25">
      <c r="A397" s="22" t="s">
        <v>943</v>
      </c>
      <c r="B397" s="22" t="s">
        <v>980</v>
      </c>
      <c r="C397" s="22" t="s">
        <v>913</v>
      </c>
      <c r="D397" s="38" t="s">
        <v>444</v>
      </c>
      <c r="E397" s="22" t="s">
        <v>857</v>
      </c>
      <c r="F397" s="39">
        <v>2504.8034961760573</v>
      </c>
      <c r="G397" s="40">
        <v>3131.0043702200715</v>
      </c>
      <c r="H397" s="40">
        <v>3005.7641954112687</v>
      </c>
    </row>
    <row r="398" spans="1:8" ht="22.5" x14ac:dyDescent="0.25">
      <c r="A398" s="22" t="s">
        <v>943</v>
      </c>
      <c r="B398" s="22" t="s">
        <v>980</v>
      </c>
      <c r="C398" s="22" t="s">
        <v>913</v>
      </c>
      <c r="D398" s="38" t="s">
        <v>445</v>
      </c>
      <c r="E398" s="22" t="s">
        <v>857</v>
      </c>
      <c r="F398" s="39">
        <v>2504.8034961760573</v>
      </c>
      <c r="G398" s="40">
        <v>3131.0043702200715</v>
      </c>
      <c r="H398" s="40">
        <v>3005.7641954112687</v>
      </c>
    </row>
    <row r="399" spans="1:8" ht="22.5" x14ac:dyDescent="0.25">
      <c r="A399" s="22" t="s">
        <v>943</v>
      </c>
      <c r="B399" s="22" t="s">
        <v>980</v>
      </c>
      <c r="C399" s="22" t="s">
        <v>923</v>
      </c>
      <c r="D399" s="38" t="s">
        <v>438</v>
      </c>
      <c r="E399" s="22" t="s">
        <v>870</v>
      </c>
      <c r="F399" s="39">
        <v>2827.3391442155307</v>
      </c>
      <c r="G399" s="40">
        <v>3534.1739302694132</v>
      </c>
      <c r="H399" s="40">
        <v>3392.8069730586367</v>
      </c>
    </row>
    <row r="400" spans="1:8" ht="22.5" x14ac:dyDescent="0.25">
      <c r="A400" s="22" t="s">
        <v>943</v>
      </c>
      <c r="B400" s="22" t="s">
        <v>980</v>
      </c>
      <c r="C400" s="22" t="s">
        <v>926</v>
      </c>
      <c r="D400" s="38" t="s">
        <v>452</v>
      </c>
      <c r="E400" s="22" t="s">
        <v>873</v>
      </c>
      <c r="F400" s="39">
        <v>5341.3160971223024</v>
      </c>
      <c r="G400" s="40">
        <v>6676.6451214028784</v>
      </c>
      <c r="H400" s="40">
        <v>6409.579316546763</v>
      </c>
    </row>
    <row r="401" spans="1:8" ht="22.5" x14ac:dyDescent="0.25">
      <c r="A401" s="22" t="s">
        <v>943</v>
      </c>
      <c r="B401" s="22" t="s">
        <v>980</v>
      </c>
      <c r="C401" s="22" t="s">
        <v>926</v>
      </c>
      <c r="D401" s="38" t="s">
        <v>453</v>
      </c>
      <c r="E401" s="22" t="s">
        <v>873</v>
      </c>
      <c r="F401" s="39">
        <v>5341.3160971223024</v>
      </c>
      <c r="G401" s="40">
        <v>6676.6451214028784</v>
      </c>
      <c r="H401" s="40">
        <v>6409.579316546763</v>
      </c>
    </row>
    <row r="402" spans="1:8" ht="22.5" x14ac:dyDescent="0.25">
      <c r="A402" s="22" t="s">
        <v>943</v>
      </c>
      <c r="B402" s="22" t="s">
        <v>980</v>
      </c>
      <c r="C402" s="22" t="s">
        <v>927</v>
      </c>
      <c r="D402" s="38" t="s">
        <v>454</v>
      </c>
      <c r="E402" s="22" t="s">
        <v>874</v>
      </c>
      <c r="F402" s="39">
        <v>1934.1688311688313</v>
      </c>
      <c r="G402" s="40">
        <v>2417.7110389610389</v>
      </c>
      <c r="H402" s="40">
        <v>2321.0025974025975</v>
      </c>
    </row>
    <row r="403" spans="1:8" ht="67.5" x14ac:dyDescent="0.25">
      <c r="A403" s="22" t="s">
        <v>930</v>
      </c>
      <c r="B403" s="22" t="s">
        <v>981</v>
      </c>
      <c r="C403" s="22" t="s">
        <v>938</v>
      </c>
      <c r="D403" s="38" t="s">
        <v>456</v>
      </c>
      <c r="E403" s="22" t="s">
        <v>900</v>
      </c>
      <c r="F403" s="39">
        <v>1912.7314049586778</v>
      </c>
      <c r="G403" s="40">
        <v>2390.9142561983472</v>
      </c>
      <c r="H403" s="40">
        <v>2295.2776859504133</v>
      </c>
    </row>
    <row r="404" spans="1:8" ht="67.5" x14ac:dyDescent="0.25">
      <c r="A404" s="22" t="s">
        <v>930</v>
      </c>
      <c r="B404" s="22" t="s">
        <v>981</v>
      </c>
      <c r="C404" s="22" t="s">
        <v>939</v>
      </c>
      <c r="D404" s="38" t="s">
        <v>457</v>
      </c>
      <c r="E404" s="22" t="s">
        <v>891</v>
      </c>
      <c r="F404" s="39">
        <v>1923.5506003430532</v>
      </c>
      <c r="G404" s="40">
        <v>2404.4382504288164</v>
      </c>
      <c r="H404" s="40">
        <v>2308.2607204116639</v>
      </c>
    </row>
    <row r="405" spans="1:8" x14ac:dyDescent="0.25">
      <c r="A405" s="22" t="s">
        <v>930</v>
      </c>
      <c r="B405" s="22" t="s">
        <v>981</v>
      </c>
      <c r="C405" s="22" t="s">
        <v>932</v>
      </c>
      <c r="D405" s="38" t="s">
        <v>455</v>
      </c>
      <c r="E405" s="22" t="s">
        <v>877</v>
      </c>
      <c r="F405" s="39">
        <v>10793.760465116278</v>
      </c>
      <c r="G405" s="40">
        <v>13492.200581395347</v>
      </c>
      <c r="H405" s="40">
        <v>12952.512558139533</v>
      </c>
    </row>
    <row r="406" spans="1:8" x14ac:dyDescent="0.25">
      <c r="A406" s="22" t="s">
        <v>930</v>
      </c>
      <c r="B406" s="22" t="s">
        <v>981</v>
      </c>
      <c r="C406" s="22" t="s">
        <v>926</v>
      </c>
      <c r="D406" s="38" t="s">
        <v>458</v>
      </c>
      <c r="E406" s="22" t="s">
        <v>885</v>
      </c>
      <c r="F406" s="39">
        <v>3975.2996688741723</v>
      </c>
      <c r="G406" s="40">
        <v>4969.1245860927156</v>
      </c>
      <c r="H406" s="40">
        <v>4770.3596026490068</v>
      </c>
    </row>
    <row r="407" spans="1:8" x14ac:dyDescent="0.25">
      <c r="A407" s="22" t="s">
        <v>930</v>
      </c>
      <c r="B407" s="22" t="s">
        <v>981</v>
      </c>
      <c r="C407" s="22" t="s">
        <v>934</v>
      </c>
      <c r="D407" s="38" t="s">
        <v>459</v>
      </c>
      <c r="E407" s="22" t="s">
        <v>881</v>
      </c>
      <c r="F407" s="39">
        <v>2632.3970452446906</v>
      </c>
      <c r="G407" s="40">
        <v>3290.4963065558632</v>
      </c>
      <c r="H407" s="40">
        <v>3158.8764542936287</v>
      </c>
    </row>
    <row r="408" spans="1:8" x14ac:dyDescent="0.25">
      <c r="A408" s="22" t="s">
        <v>940</v>
      </c>
      <c r="B408" s="22" t="s">
        <v>982</v>
      </c>
      <c r="C408" s="22" t="s">
        <v>926</v>
      </c>
      <c r="D408" s="38" t="s">
        <v>462</v>
      </c>
      <c r="E408" s="22" t="s">
        <v>873</v>
      </c>
      <c r="F408" s="39">
        <v>3233.3464696223318</v>
      </c>
      <c r="G408" s="40">
        <v>4041.6830870279146</v>
      </c>
      <c r="H408" s="40">
        <v>3880.0157635467981</v>
      </c>
    </row>
    <row r="409" spans="1:8" x14ac:dyDescent="0.25">
      <c r="A409" s="22" t="s">
        <v>940</v>
      </c>
      <c r="B409" s="22" t="s">
        <v>982</v>
      </c>
      <c r="C409" s="22" t="s">
        <v>934</v>
      </c>
      <c r="D409" s="38" t="s">
        <v>463</v>
      </c>
      <c r="E409" s="22" t="s">
        <v>881</v>
      </c>
      <c r="F409" s="39">
        <v>2146.5528455284552</v>
      </c>
      <c r="G409" s="40">
        <v>2683.1910569105689</v>
      </c>
      <c r="H409" s="40">
        <v>2575.863414634146</v>
      </c>
    </row>
    <row r="410" spans="1:8" ht="67.5" x14ac:dyDescent="0.25">
      <c r="A410" s="22" t="s">
        <v>940</v>
      </c>
      <c r="B410" s="22" t="s">
        <v>982</v>
      </c>
      <c r="C410" s="22" t="s">
        <v>942</v>
      </c>
      <c r="D410" s="38" t="s">
        <v>461</v>
      </c>
      <c r="E410" s="22" t="s">
        <v>886</v>
      </c>
      <c r="F410" s="39">
        <v>2207.1043560012536</v>
      </c>
      <c r="G410" s="40">
        <v>2758.8804450015668</v>
      </c>
      <c r="H410" s="40">
        <v>2648.5252272015041</v>
      </c>
    </row>
    <row r="411" spans="1:8" ht="22.5" x14ac:dyDescent="0.25">
      <c r="A411" s="22" t="s">
        <v>943</v>
      </c>
      <c r="B411" s="22" t="s">
        <v>983</v>
      </c>
      <c r="C411" s="22" t="s">
        <v>913</v>
      </c>
      <c r="D411" s="38" t="s">
        <v>464</v>
      </c>
      <c r="E411" s="22" t="s">
        <v>857</v>
      </c>
      <c r="F411" s="39">
        <v>2504.8034961760573</v>
      </c>
      <c r="G411" s="40">
        <v>3131.0043702200715</v>
      </c>
      <c r="H411" s="40">
        <v>3005.7641954112687</v>
      </c>
    </row>
    <row r="412" spans="1:8" ht="22.5" x14ac:dyDescent="0.25">
      <c r="A412" s="22" t="s">
        <v>943</v>
      </c>
      <c r="B412" s="22" t="s">
        <v>983</v>
      </c>
      <c r="C412" s="22" t="s">
        <v>915</v>
      </c>
      <c r="D412" s="38" t="s">
        <v>469</v>
      </c>
      <c r="E412" s="22" t="s">
        <v>887</v>
      </c>
      <c r="F412" s="39">
        <v>2988.3384464751957</v>
      </c>
      <c r="G412" s="40">
        <v>3735.4230580939948</v>
      </c>
      <c r="H412" s="40">
        <v>3586.0061357702348</v>
      </c>
    </row>
    <row r="413" spans="1:8" ht="22.5" x14ac:dyDescent="0.25">
      <c r="A413" s="22" t="s">
        <v>943</v>
      </c>
      <c r="B413" s="22" t="s">
        <v>983</v>
      </c>
      <c r="C413" s="22" t="s">
        <v>913</v>
      </c>
      <c r="D413" s="38" t="s">
        <v>465</v>
      </c>
      <c r="E413" s="22" t="s">
        <v>857</v>
      </c>
      <c r="F413" s="39">
        <v>2504.8034961760573</v>
      </c>
      <c r="G413" s="40">
        <v>3131.0043702200715</v>
      </c>
      <c r="H413" s="40">
        <v>3005.7641954112687</v>
      </c>
    </row>
    <row r="414" spans="1:8" ht="22.5" x14ac:dyDescent="0.25">
      <c r="A414" s="22" t="s">
        <v>943</v>
      </c>
      <c r="B414" s="22" t="s">
        <v>983</v>
      </c>
      <c r="C414" s="22" t="s">
        <v>915</v>
      </c>
      <c r="D414" s="38" t="s">
        <v>470</v>
      </c>
      <c r="E414" s="22" t="s">
        <v>887</v>
      </c>
      <c r="F414" s="39">
        <v>2988.3384464751957</v>
      </c>
      <c r="G414" s="40">
        <v>3735.4230580939948</v>
      </c>
      <c r="H414" s="40">
        <v>3586.0061357702348</v>
      </c>
    </row>
    <row r="415" spans="1:8" ht="22.5" x14ac:dyDescent="0.25">
      <c r="A415" s="22" t="s">
        <v>943</v>
      </c>
      <c r="B415" s="22" t="s">
        <v>983</v>
      </c>
      <c r="C415" s="22" t="s">
        <v>913</v>
      </c>
      <c r="D415" s="38" t="s">
        <v>466</v>
      </c>
      <c r="E415" s="22" t="s">
        <v>857</v>
      </c>
      <c r="F415" s="39">
        <v>2504.8034961760573</v>
      </c>
      <c r="G415" s="40">
        <v>3131.0043702200715</v>
      </c>
      <c r="H415" s="40">
        <v>3005.7641954112687</v>
      </c>
    </row>
    <row r="416" spans="1:8" ht="22.5" x14ac:dyDescent="0.25">
      <c r="A416" s="22" t="s">
        <v>943</v>
      </c>
      <c r="B416" s="22" t="s">
        <v>983</v>
      </c>
      <c r="C416" s="22" t="s">
        <v>915</v>
      </c>
      <c r="D416" s="38" t="s">
        <v>471</v>
      </c>
      <c r="E416" s="22" t="s">
        <v>887</v>
      </c>
      <c r="F416" s="39">
        <v>2988.3384464751957</v>
      </c>
      <c r="G416" s="40">
        <v>3735.4230580939948</v>
      </c>
      <c r="H416" s="40">
        <v>3586.0061357702348</v>
      </c>
    </row>
    <row r="417" spans="1:8" ht="22.5" x14ac:dyDescent="0.25">
      <c r="A417" s="22" t="s">
        <v>943</v>
      </c>
      <c r="B417" s="22" t="s">
        <v>983</v>
      </c>
      <c r="C417" s="22" t="s">
        <v>913</v>
      </c>
      <c r="D417" s="38" t="s">
        <v>467</v>
      </c>
      <c r="E417" s="22" t="s">
        <v>857</v>
      </c>
      <c r="F417" s="39">
        <v>2504.8034961760573</v>
      </c>
      <c r="G417" s="40">
        <v>3131.0043702200715</v>
      </c>
      <c r="H417" s="40">
        <v>3005.7641954112687</v>
      </c>
    </row>
    <row r="418" spans="1:8" ht="22.5" x14ac:dyDescent="0.25">
      <c r="A418" s="22" t="s">
        <v>943</v>
      </c>
      <c r="B418" s="22" t="s">
        <v>983</v>
      </c>
      <c r="C418" s="22" t="s">
        <v>913</v>
      </c>
      <c r="D418" s="38" t="s">
        <v>468</v>
      </c>
      <c r="E418" s="22" t="s">
        <v>857</v>
      </c>
      <c r="F418" s="39">
        <v>2504.8034961760573</v>
      </c>
      <c r="G418" s="40">
        <v>3131.0043702200715</v>
      </c>
      <c r="H418" s="40">
        <v>3005.7641954112687</v>
      </c>
    </row>
    <row r="419" spans="1:8" ht="22.5" x14ac:dyDescent="0.25">
      <c r="A419" s="22" t="s">
        <v>943</v>
      </c>
      <c r="B419" s="22" t="s">
        <v>983</v>
      </c>
      <c r="C419" s="22" t="s">
        <v>923</v>
      </c>
      <c r="D419" s="38" t="s">
        <v>475</v>
      </c>
      <c r="E419" s="22" t="s">
        <v>870</v>
      </c>
      <c r="F419" s="39">
        <v>2827.3391442155307</v>
      </c>
      <c r="G419" s="40">
        <v>3534.1739302694132</v>
      </c>
      <c r="H419" s="40">
        <v>3392.8069730586367</v>
      </c>
    </row>
    <row r="420" spans="1:8" ht="22.5" x14ac:dyDescent="0.25">
      <c r="A420" s="22" t="s">
        <v>943</v>
      </c>
      <c r="B420" s="22" t="s">
        <v>983</v>
      </c>
      <c r="C420" s="22" t="s">
        <v>926</v>
      </c>
      <c r="D420" s="38" t="s">
        <v>472</v>
      </c>
      <c r="E420" s="22" t="s">
        <v>873</v>
      </c>
      <c r="F420" s="39">
        <v>5341.3160971223024</v>
      </c>
      <c r="G420" s="40">
        <v>6676.6451214028784</v>
      </c>
      <c r="H420" s="40">
        <v>6409.579316546763</v>
      </c>
    </row>
    <row r="421" spans="1:8" ht="22.5" x14ac:dyDescent="0.25">
      <c r="A421" s="22" t="s">
        <v>943</v>
      </c>
      <c r="B421" s="22" t="s">
        <v>983</v>
      </c>
      <c r="C421" s="22" t="s">
        <v>927</v>
      </c>
      <c r="D421" s="38" t="s">
        <v>474</v>
      </c>
      <c r="E421" s="22" t="s">
        <v>874</v>
      </c>
      <c r="F421" s="39">
        <v>1934.1688311688313</v>
      </c>
      <c r="G421" s="40">
        <v>2417.7110389610389</v>
      </c>
      <c r="H421" s="40">
        <v>2321.0025974025975</v>
      </c>
    </row>
    <row r="422" spans="1:8" ht="22.5" x14ac:dyDescent="0.25">
      <c r="A422" s="22" t="s">
        <v>943</v>
      </c>
      <c r="B422" s="22" t="s">
        <v>983</v>
      </c>
      <c r="C422" s="22" t="s">
        <v>926</v>
      </c>
      <c r="D422" s="38" t="s">
        <v>473</v>
      </c>
      <c r="E422" s="22" t="s">
        <v>873</v>
      </c>
      <c r="F422" s="39">
        <v>5341.3160971223024</v>
      </c>
      <c r="G422" s="40">
        <v>6676.6451214028784</v>
      </c>
      <c r="H422" s="40">
        <v>6409.579316546763</v>
      </c>
    </row>
    <row r="423" spans="1:8" ht="33.75" x14ac:dyDescent="0.25">
      <c r="A423" s="22" t="s">
        <v>930</v>
      </c>
      <c r="B423" s="22" t="s">
        <v>984</v>
      </c>
      <c r="C423" s="22" t="s">
        <v>913</v>
      </c>
      <c r="D423" s="38" t="s">
        <v>477</v>
      </c>
      <c r="E423" s="22" t="s">
        <v>878</v>
      </c>
      <c r="F423" s="39">
        <v>2682.932543299909</v>
      </c>
      <c r="G423" s="40">
        <v>3353.6656791248861</v>
      </c>
      <c r="H423" s="40">
        <v>3219.5190519598905</v>
      </c>
    </row>
    <row r="424" spans="1:8" x14ac:dyDescent="0.25">
      <c r="A424" s="22" t="s">
        <v>930</v>
      </c>
      <c r="B424" s="22" t="s">
        <v>984</v>
      </c>
      <c r="C424" s="22" t="s">
        <v>914</v>
      </c>
      <c r="D424" s="38" t="s">
        <v>480</v>
      </c>
      <c r="E424" s="22" t="s">
        <v>879</v>
      </c>
      <c r="F424" s="39">
        <v>1446.3875968992247</v>
      </c>
      <c r="G424" s="40">
        <v>1807.984496124031</v>
      </c>
      <c r="H424" s="40">
        <v>1735.6651162790697</v>
      </c>
    </row>
    <row r="425" spans="1:8" x14ac:dyDescent="0.25">
      <c r="A425" s="22" t="s">
        <v>930</v>
      </c>
      <c r="B425" s="22" t="s">
        <v>984</v>
      </c>
      <c r="C425" s="22" t="s">
        <v>915</v>
      </c>
      <c r="D425" s="38" t="s">
        <v>482</v>
      </c>
      <c r="E425" s="22" t="s">
        <v>876</v>
      </c>
      <c r="F425" s="39">
        <v>2784.4728971962618</v>
      </c>
      <c r="G425" s="40">
        <v>3480.5911214953271</v>
      </c>
      <c r="H425" s="40">
        <v>3341.3674766355139</v>
      </c>
    </row>
    <row r="426" spans="1:8" ht="33.75" x14ac:dyDescent="0.25">
      <c r="A426" s="22" t="s">
        <v>930</v>
      </c>
      <c r="B426" s="22" t="s">
        <v>984</v>
      </c>
      <c r="C426" s="22" t="s">
        <v>913</v>
      </c>
      <c r="D426" s="38" t="s">
        <v>478</v>
      </c>
      <c r="E426" s="22" t="s">
        <v>878</v>
      </c>
      <c r="F426" s="39">
        <v>2682.932543299909</v>
      </c>
      <c r="G426" s="40">
        <v>3353.6656791248861</v>
      </c>
      <c r="H426" s="40">
        <v>3219.5190519598905</v>
      </c>
    </row>
    <row r="427" spans="1:8" x14ac:dyDescent="0.25">
      <c r="A427" s="22" t="s">
        <v>930</v>
      </c>
      <c r="B427" s="22" t="s">
        <v>984</v>
      </c>
      <c r="C427" s="22" t="s">
        <v>914</v>
      </c>
      <c r="D427" s="38" t="s">
        <v>481</v>
      </c>
      <c r="E427" s="22" t="s">
        <v>859</v>
      </c>
      <c r="F427" s="39">
        <v>1282.7301038062283</v>
      </c>
      <c r="G427" s="40">
        <v>1603.4126297577855</v>
      </c>
      <c r="H427" s="40">
        <v>1539.276124567474</v>
      </c>
    </row>
    <row r="428" spans="1:8" ht="33.75" x14ac:dyDescent="0.25">
      <c r="A428" s="22" t="s">
        <v>930</v>
      </c>
      <c r="B428" s="22" t="s">
        <v>984</v>
      </c>
      <c r="C428" s="22" t="s">
        <v>933</v>
      </c>
      <c r="D428" s="38" t="s">
        <v>483</v>
      </c>
      <c r="E428" s="22" t="s">
        <v>880</v>
      </c>
      <c r="F428" s="39">
        <v>2037.2778675282714</v>
      </c>
      <c r="G428" s="40">
        <v>2546.597334410339</v>
      </c>
      <c r="H428" s="40">
        <v>2444.7334410339254</v>
      </c>
    </row>
    <row r="429" spans="1:8" ht="33.75" x14ac:dyDescent="0.25">
      <c r="A429" s="22" t="s">
        <v>930</v>
      </c>
      <c r="B429" s="22" t="s">
        <v>984</v>
      </c>
      <c r="C429" s="22" t="s">
        <v>913</v>
      </c>
      <c r="D429" s="38" t="s">
        <v>479</v>
      </c>
      <c r="E429" s="22" t="s">
        <v>878</v>
      </c>
      <c r="F429" s="39">
        <v>2682.932543299909</v>
      </c>
      <c r="G429" s="40">
        <v>3353.6656791248861</v>
      </c>
      <c r="H429" s="40">
        <v>3219.5190519598905</v>
      </c>
    </row>
    <row r="430" spans="1:8" x14ac:dyDescent="0.25">
      <c r="A430" s="22" t="s">
        <v>930</v>
      </c>
      <c r="B430" s="22" t="s">
        <v>984</v>
      </c>
      <c r="C430" s="22" t="s">
        <v>932</v>
      </c>
      <c r="D430" s="38" t="s">
        <v>476</v>
      </c>
      <c r="E430" s="22" t="s">
        <v>877</v>
      </c>
      <c r="F430" s="39">
        <v>10793.760465116278</v>
      </c>
      <c r="G430" s="40">
        <v>13492.200581395347</v>
      </c>
      <c r="H430" s="40">
        <v>12952.512558139533</v>
      </c>
    </row>
    <row r="431" spans="1:8" x14ac:dyDescent="0.25">
      <c r="A431" s="22" t="s">
        <v>930</v>
      </c>
      <c r="B431" s="22" t="s">
        <v>984</v>
      </c>
      <c r="C431" s="22" t="s">
        <v>934</v>
      </c>
      <c r="D431" s="38" t="s">
        <v>485</v>
      </c>
      <c r="E431" s="22" t="s">
        <v>881</v>
      </c>
      <c r="F431" s="39">
        <v>2632.3970452446906</v>
      </c>
      <c r="G431" s="40">
        <v>3290.4963065558632</v>
      </c>
      <c r="H431" s="40">
        <v>3158.8764542936287</v>
      </c>
    </row>
    <row r="432" spans="1:8" x14ac:dyDescent="0.25">
      <c r="A432" s="22" t="s">
        <v>930</v>
      </c>
      <c r="B432" s="22" t="s">
        <v>984</v>
      </c>
      <c r="C432" s="22" t="s">
        <v>926</v>
      </c>
      <c r="D432" s="38" t="s">
        <v>484</v>
      </c>
      <c r="E432" s="22" t="s">
        <v>873</v>
      </c>
      <c r="F432" s="39">
        <v>4269.9671772428883</v>
      </c>
      <c r="G432" s="40">
        <v>5337.4589715536104</v>
      </c>
      <c r="H432" s="40">
        <v>5123.9606126914659</v>
      </c>
    </row>
    <row r="433" spans="1:8" ht="22.5" x14ac:dyDescent="0.25">
      <c r="A433" s="22" t="s">
        <v>943</v>
      </c>
      <c r="B433" s="22" t="s">
        <v>985</v>
      </c>
      <c r="C433" s="22" t="s">
        <v>866</v>
      </c>
      <c r="D433" s="38" t="s">
        <v>486</v>
      </c>
      <c r="E433" s="22" t="s">
        <v>866</v>
      </c>
      <c r="F433" s="39">
        <v>1472.374193548387</v>
      </c>
      <c r="G433" s="40">
        <v>1840.4677419354837</v>
      </c>
      <c r="H433" s="40">
        <v>1766.8490322580644</v>
      </c>
    </row>
    <row r="434" spans="1:8" ht="22.5" x14ac:dyDescent="0.25">
      <c r="A434" s="22" t="s">
        <v>943</v>
      </c>
      <c r="B434" s="22" t="s">
        <v>985</v>
      </c>
      <c r="C434" s="22" t="s">
        <v>913</v>
      </c>
      <c r="D434" s="38" t="s">
        <v>487</v>
      </c>
      <c r="E434" s="22" t="s">
        <v>857</v>
      </c>
      <c r="F434" s="39">
        <v>2504.8034961760573</v>
      </c>
      <c r="G434" s="40">
        <v>3131.0043702200715</v>
      </c>
      <c r="H434" s="40">
        <v>3005.7641954112687</v>
      </c>
    </row>
    <row r="435" spans="1:8" ht="22.5" x14ac:dyDescent="0.25">
      <c r="A435" s="22" t="s">
        <v>943</v>
      </c>
      <c r="B435" s="22" t="s">
        <v>985</v>
      </c>
      <c r="C435" s="22" t="s">
        <v>914</v>
      </c>
      <c r="D435" s="38" t="s">
        <v>493</v>
      </c>
      <c r="E435" s="22" t="s">
        <v>859</v>
      </c>
      <c r="F435" s="39">
        <v>1291.9413298565842</v>
      </c>
      <c r="G435" s="40">
        <v>1614.9266623207302</v>
      </c>
      <c r="H435" s="40">
        <v>1550.3295958279009</v>
      </c>
    </row>
    <row r="436" spans="1:8" ht="22.5" x14ac:dyDescent="0.25">
      <c r="A436" s="22" t="s">
        <v>943</v>
      </c>
      <c r="B436" s="22" t="s">
        <v>985</v>
      </c>
      <c r="C436" s="22" t="s">
        <v>915</v>
      </c>
      <c r="D436" s="38" t="s">
        <v>495</v>
      </c>
      <c r="E436" s="22" t="s">
        <v>887</v>
      </c>
      <c r="F436" s="39">
        <v>2988.3384464751957</v>
      </c>
      <c r="G436" s="40">
        <v>3735.4230580939948</v>
      </c>
      <c r="H436" s="40">
        <v>3586.0061357702348</v>
      </c>
    </row>
    <row r="437" spans="1:8" ht="22.5" x14ac:dyDescent="0.25">
      <c r="A437" s="22" t="s">
        <v>943</v>
      </c>
      <c r="B437" s="22" t="s">
        <v>985</v>
      </c>
      <c r="C437" s="22" t="s">
        <v>913</v>
      </c>
      <c r="D437" s="38" t="s">
        <v>488</v>
      </c>
      <c r="E437" s="22" t="s">
        <v>857</v>
      </c>
      <c r="F437" s="39">
        <v>2504.8034961760573</v>
      </c>
      <c r="G437" s="40">
        <v>3131.0043702200715</v>
      </c>
      <c r="H437" s="40">
        <v>3005.7641954112687</v>
      </c>
    </row>
    <row r="438" spans="1:8" ht="22.5" x14ac:dyDescent="0.25">
      <c r="A438" s="22" t="s">
        <v>943</v>
      </c>
      <c r="B438" s="22" t="s">
        <v>985</v>
      </c>
      <c r="C438" s="22" t="s">
        <v>914</v>
      </c>
      <c r="D438" s="38" t="s">
        <v>494</v>
      </c>
      <c r="E438" s="22" t="s">
        <v>859</v>
      </c>
      <c r="F438" s="39">
        <v>1291.9413298565842</v>
      </c>
      <c r="G438" s="40">
        <v>1614.9266623207302</v>
      </c>
      <c r="H438" s="40">
        <v>1550.3295958279009</v>
      </c>
    </row>
    <row r="439" spans="1:8" ht="22.5" x14ac:dyDescent="0.25">
      <c r="A439" s="22" t="s">
        <v>943</v>
      </c>
      <c r="B439" s="22" t="s">
        <v>985</v>
      </c>
      <c r="C439" s="22" t="s">
        <v>915</v>
      </c>
      <c r="D439" s="38" t="s">
        <v>496</v>
      </c>
      <c r="E439" s="22" t="s">
        <v>887</v>
      </c>
      <c r="F439" s="39">
        <v>2988.3384464751957</v>
      </c>
      <c r="G439" s="40">
        <v>3735.4230580939948</v>
      </c>
      <c r="H439" s="40">
        <v>3586.0061357702348</v>
      </c>
    </row>
    <row r="440" spans="1:8" ht="22.5" x14ac:dyDescent="0.25">
      <c r="A440" s="22" t="s">
        <v>943</v>
      </c>
      <c r="B440" s="22" t="s">
        <v>985</v>
      </c>
      <c r="C440" s="22" t="s">
        <v>913</v>
      </c>
      <c r="D440" s="38" t="s">
        <v>489</v>
      </c>
      <c r="E440" s="22" t="s">
        <v>857</v>
      </c>
      <c r="F440" s="39">
        <v>2504.8034961760573</v>
      </c>
      <c r="G440" s="40">
        <v>3131.0043702200715</v>
      </c>
      <c r="H440" s="40">
        <v>3005.7641954112687</v>
      </c>
    </row>
    <row r="441" spans="1:8" ht="22.5" x14ac:dyDescent="0.25">
      <c r="A441" s="22" t="s">
        <v>943</v>
      </c>
      <c r="B441" s="22" t="s">
        <v>985</v>
      </c>
      <c r="C441" s="22" t="s">
        <v>915</v>
      </c>
      <c r="D441" s="38" t="s">
        <v>497</v>
      </c>
      <c r="E441" s="22" t="s">
        <v>887</v>
      </c>
      <c r="F441" s="39">
        <v>2988.3384464751957</v>
      </c>
      <c r="G441" s="40">
        <v>3735.4230580939948</v>
      </c>
      <c r="H441" s="40">
        <v>3586.0061357702348</v>
      </c>
    </row>
    <row r="442" spans="1:8" ht="22.5" x14ac:dyDescent="0.25">
      <c r="A442" s="22" t="s">
        <v>943</v>
      </c>
      <c r="B442" s="22" t="s">
        <v>985</v>
      </c>
      <c r="C442" s="22" t="s">
        <v>913</v>
      </c>
      <c r="D442" s="38" t="s">
        <v>490</v>
      </c>
      <c r="E442" s="22" t="s">
        <v>857</v>
      </c>
      <c r="F442" s="39">
        <v>2504.8034961760573</v>
      </c>
      <c r="G442" s="40">
        <v>3131.0043702200715</v>
      </c>
      <c r="H442" s="40">
        <v>3005.7641954112687</v>
      </c>
    </row>
    <row r="443" spans="1:8" ht="22.5" x14ac:dyDescent="0.25">
      <c r="A443" s="22" t="s">
        <v>943</v>
      </c>
      <c r="B443" s="22" t="s">
        <v>985</v>
      </c>
      <c r="C443" s="22" t="s">
        <v>915</v>
      </c>
      <c r="D443" s="38" t="s">
        <v>498</v>
      </c>
      <c r="E443" s="22" t="s">
        <v>887</v>
      </c>
      <c r="F443" s="39">
        <v>2988.3384464751957</v>
      </c>
      <c r="G443" s="40">
        <v>3735.4230580939948</v>
      </c>
      <c r="H443" s="40">
        <v>3586.0061357702348</v>
      </c>
    </row>
    <row r="444" spans="1:8" ht="22.5" x14ac:dyDescent="0.25">
      <c r="A444" s="22" t="s">
        <v>943</v>
      </c>
      <c r="B444" s="22" t="s">
        <v>985</v>
      </c>
      <c r="C444" s="22" t="s">
        <v>913</v>
      </c>
      <c r="D444" s="38" t="s">
        <v>491</v>
      </c>
      <c r="E444" s="22" t="s">
        <v>857</v>
      </c>
      <c r="F444" s="39">
        <v>2504.8034961760573</v>
      </c>
      <c r="G444" s="40">
        <v>3131.0043702200715</v>
      </c>
      <c r="H444" s="40">
        <v>3005.7641954112687</v>
      </c>
    </row>
    <row r="445" spans="1:8" ht="22.5" x14ac:dyDescent="0.25">
      <c r="A445" s="22" t="s">
        <v>943</v>
      </c>
      <c r="B445" s="22" t="s">
        <v>985</v>
      </c>
      <c r="C445" s="22" t="s">
        <v>913</v>
      </c>
      <c r="D445" s="38" t="s">
        <v>492</v>
      </c>
      <c r="E445" s="22" t="s">
        <v>857</v>
      </c>
      <c r="F445" s="39">
        <v>2504.8034961760573</v>
      </c>
      <c r="G445" s="40">
        <v>3131.0043702200715</v>
      </c>
      <c r="H445" s="40">
        <v>3005.7641954112687</v>
      </c>
    </row>
    <row r="446" spans="1:8" ht="22.5" x14ac:dyDescent="0.25">
      <c r="A446" s="22" t="s">
        <v>943</v>
      </c>
      <c r="B446" s="22" t="s">
        <v>985</v>
      </c>
      <c r="C446" s="22" t="s">
        <v>926</v>
      </c>
      <c r="D446" s="38" t="s">
        <v>499</v>
      </c>
      <c r="E446" s="22" t="s">
        <v>873</v>
      </c>
      <c r="F446" s="39">
        <v>5341.3160971223024</v>
      </c>
      <c r="G446" s="40">
        <v>6676.6451214028784</v>
      </c>
      <c r="H446" s="40">
        <v>6409.579316546763</v>
      </c>
    </row>
    <row r="447" spans="1:8" ht="22.5" x14ac:dyDescent="0.25">
      <c r="A447" s="22" t="s">
        <v>943</v>
      </c>
      <c r="B447" s="22" t="s">
        <v>985</v>
      </c>
      <c r="C447" s="22" t="s">
        <v>927</v>
      </c>
      <c r="D447" s="38" t="s">
        <v>500</v>
      </c>
      <c r="E447" s="22" t="s">
        <v>874</v>
      </c>
      <c r="F447" s="39">
        <v>1934.1688311688313</v>
      </c>
      <c r="G447" s="40">
        <v>2417.7110389610389</v>
      </c>
      <c r="H447" s="40">
        <v>2321.0025974025975</v>
      </c>
    </row>
    <row r="448" spans="1:8" ht="33.75" x14ac:dyDescent="0.25">
      <c r="A448" s="22" t="s">
        <v>930</v>
      </c>
      <c r="B448" s="22" t="s">
        <v>986</v>
      </c>
      <c r="C448" s="22" t="s">
        <v>913</v>
      </c>
      <c r="D448" s="38" t="s">
        <v>503</v>
      </c>
      <c r="E448" s="22" t="s">
        <v>878</v>
      </c>
      <c r="F448" s="39">
        <v>2682.932543299909</v>
      </c>
      <c r="G448" s="40">
        <v>3353.6656791248861</v>
      </c>
      <c r="H448" s="40">
        <v>3219.5190519598905</v>
      </c>
    </row>
    <row r="449" spans="1:8" x14ac:dyDescent="0.25">
      <c r="A449" s="22" t="s">
        <v>930</v>
      </c>
      <c r="B449" s="22" t="s">
        <v>986</v>
      </c>
      <c r="C449" s="22" t="s">
        <v>932</v>
      </c>
      <c r="D449" s="38" t="s">
        <v>501</v>
      </c>
      <c r="E449" s="22" t="s">
        <v>877</v>
      </c>
      <c r="F449" s="39">
        <v>10793.760465116278</v>
      </c>
      <c r="G449" s="40">
        <v>13492.200581395347</v>
      </c>
      <c r="H449" s="40">
        <v>12952.512558139533</v>
      </c>
    </row>
    <row r="450" spans="1:8" x14ac:dyDescent="0.25">
      <c r="A450" s="22" t="s">
        <v>930</v>
      </c>
      <c r="B450" s="22" t="s">
        <v>986</v>
      </c>
      <c r="C450" s="22" t="s">
        <v>926</v>
      </c>
      <c r="D450" s="38" t="s">
        <v>505</v>
      </c>
      <c r="E450" s="22" t="s">
        <v>873</v>
      </c>
      <c r="F450" s="39">
        <v>4269.9671772428883</v>
      </c>
      <c r="G450" s="40">
        <v>5337.4589715536104</v>
      </c>
      <c r="H450" s="40">
        <v>5123.9606126914659</v>
      </c>
    </row>
    <row r="451" spans="1:8" x14ac:dyDescent="0.25">
      <c r="A451" s="22" t="s">
        <v>930</v>
      </c>
      <c r="B451" s="22" t="s">
        <v>986</v>
      </c>
      <c r="C451" s="22" t="s">
        <v>934</v>
      </c>
      <c r="D451" s="38" t="s">
        <v>506</v>
      </c>
      <c r="E451" s="22" t="s">
        <v>881</v>
      </c>
      <c r="F451" s="39">
        <v>2632.3970452446906</v>
      </c>
      <c r="G451" s="40">
        <v>3290.4963065558632</v>
      </c>
      <c r="H451" s="40">
        <v>3158.8764542936287</v>
      </c>
    </row>
    <row r="452" spans="1:8" x14ac:dyDescent="0.25">
      <c r="A452" s="22" t="s">
        <v>930</v>
      </c>
      <c r="B452" s="22" t="s">
        <v>986</v>
      </c>
      <c r="C452" s="22" t="s">
        <v>914</v>
      </c>
      <c r="D452" s="38" t="s">
        <v>504</v>
      </c>
      <c r="E452" s="22" t="s">
        <v>879</v>
      </c>
      <c r="F452" s="39">
        <v>1446.3875968992247</v>
      </c>
      <c r="G452" s="40">
        <v>1807.984496124031</v>
      </c>
      <c r="H452" s="40">
        <v>1735.6651162790697</v>
      </c>
    </row>
    <row r="453" spans="1:8" ht="33.75" x14ac:dyDescent="0.25">
      <c r="A453" s="22" t="s">
        <v>930</v>
      </c>
      <c r="B453" s="22" t="s">
        <v>986</v>
      </c>
      <c r="C453" s="22" t="s">
        <v>915</v>
      </c>
      <c r="D453" s="38" t="s">
        <v>502</v>
      </c>
      <c r="E453" s="22" t="s">
        <v>882</v>
      </c>
      <c r="F453" s="39">
        <v>2120.1463046757162</v>
      </c>
      <c r="G453" s="40">
        <v>2650.1828808446453</v>
      </c>
      <c r="H453" s="40">
        <v>2544.1755656108594</v>
      </c>
    </row>
    <row r="454" spans="1:8" x14ac:dyDescent="0.25">
      <c r="A454" s="22" t="s">
        <v>940</v>
      </c>
      <c r="B454" s="22" t="s">
        <v>987</v>
      </c>
      <c r="C454" s="22" t="s">
        <v>926</v>
      </c>
      <c r="D454" s="38" t="s">
        <v>509</v>
      </c>
      <c r="E454" s="22" t="s">
        <v>873</v>
      </c>
      <c r="F454" s="39">
        <v>3233.3464696223318</v>
      </c>
      <c r="G454" s="40">
        <v>4041.6830870279146</v>
      </c>
      <c r="H454" s="40">
        <v>3880.0157635467981</v>
      </c>
    </row>
    <row r="455" spans="1:8" x14ac:dyDescent="0.25">
      <c r="A455" s="22" t="s">
        <v>940</v>
      </c>
      <c r="B455" s="22" t="s">
        <v>987</v>
      </c>
      <c r="C455" s="22" t="s">
        <v>934</v>
      </c>
      <c r="D455" s="38" t="s">
        <v>510</v>
      </c>
      <c r="E455" s="22" t="s">
        <v>881</v>
      </c>
      <c r="F455" s="39">
        <v>2146.5528455284552</v>
      </c>
      <c r="G455" s="40">
        <v>2683.1910569105689</v>
      </c>
      <c r="H455" s="40">
        <v>2575.863414634146</v>
      </c>
    </row>
    <row r="456" spans="1:8" ht="67.5" x14ac:dyDescent="0.25">
      <c r="A456" s="22" t="s">
        <v>940</v>
      </c>
      <c r="B456" s="22" t="s">
        <v>987</v>
      </c>
      <c r="C456" s="22" t="s">
        <v>942</v>
      </c>
      <c r="D456" s="38" t="s">
        <v>508</v>
      </c>
      <c r="E456" s="22" t="s">
        <v>886</v>
      </c>
      <c r="F456" s="39">
        <v>2207.1043560012536</v>
      </c>
      <c r="G456" s="40">
        <v>2758.8804450015668</v>
      </c>
      <c r="H456" s="40">
        <v>2648.5252272015041</v>
      </c>
    </row>
    <row r="457" spans="1:8" ht="33.75" x14ac:dyDescent="0.25">
      <c r="A457" s="22" t="s">
        <v>930</v>
      </c>
      <c r="B457" s="22" t="s">
        <v>988</v>
      </c>
      <c r="C457" s="22" t="s">
        <v>913</v>
      </c>
      <c r="D457" s="38" t="s">
        <v>513</v>
      </c>
      <c r="E457" s="22" t="s">
        <v>878</v>
      </c>
      <c r="F457" s="39">
        <v>2682.932543299909</v>
      </c>
      <c r="G457" s="40">
        <v>3353.6656791248861</v>
      </c>
      <c r="H457" s="40">
        <v>3219.5190519598905</v>
      </c>
    </row>
    <row r="458" spans="1:8" ht="33.75" x14ac:dyDescent="0.25">
      <c r="A458" s="22" t="s">
        <v>930</v>
      </c>
      <c r="B458" s="22" t="s">
        <v>988</v>
      </c>
      <c r="C458" s="22" t="s">
        <v>913</v>
      </c>
      <c r="D458" s="38" t="s">
        <v>514</v>
      </c>
      <c r="E458" s="22" t="s">
        <v>878</v>
      </c>
      <c r="F458" s="39">
        <v>2682.932543299909</v>
      </c>
      <c r="G458" s="40">
        <v>3353.6656791248861</v>
      </c>
      <c r="H458" s="40">
        <v>3219.5190519598905</v>
      </c>
    </row>
    <row r="459" spans="1:8" x14ac:dyDescent="0.25">
      <c r="A459" s="22" t="s">
        <v>930</v>
      </c>
      <c r="B459" s="22" t="s">
        <v>988</v>
      </c>
      <c r="C459" s="22" t="s">
        <v>932</v>
      </c>
      <c r="D459" s="38" t="s">
        <v>512</v>
      </c>
      <c r="E459" s="22" t="s">
        <v>877</v>
      </c>
      <c r="F459" s="39">
        <v>10793.760465116278</v>
      </c>
      <c r="G459" s="40">
        <v>13492.200581395347</v>
      </c>
      <c r="H459" s="40">
        <v>12952.512558139533</v>
      </c>
    </row>
    <row r="460" spans="1:8" x14ac:dyDescent="0.25">
      <c r="A460" s="22" t="s">
        <v>930</v>
      </c>
      <c r="B460" s="22" t="s">
        <v>988</v>
      </c>
      <c r="C460" s="22" t="s">
        <v>934</v>
      </c>
      <c r="D460" s="38" t="s">
        <v>517</v>
      </c>
      <c r="E460" s="22" t="s">
        <v>881</v>
      </c>
      <c r="F460" s="39">
        <v>2632.3970452446906</v>
      </c>
      <c r="G460" s="40">
        <v>3290.4963065558632</v>
      </c>
      <c r="H460" s="40">
        <v>3158.8764542936287</v>
      </c>
    </row>
    <row r="461" spans="1:8" x14ac:dyDescent="0.25">
      <c r="A461" s="22" t="s">
        <v>930</v>
      </c>
      <c r="B461" s="22" t="s">
        <v>988</v>
      </c>
      <c r="C461" s="22" t="s">
        <v>926</v>
      </c>
      <c r="D461" s="38" t="s">
        <v>516</v>
      </c>
      <c r="E461" s="22" t="s">
        <v>873</v>
      </c>
      <c r="F461" s="39">
        <v>4269.9671772428883</v>
      </c>
      <c r="G461" s="40">
        <v>5337.4589715536104</v>
      </c>
      <c r="H461" s="40">
        <v>5123.9606126914659</v>
      </c>
    </row>
    <row r="462" spans="1:8" x14ac:dyDescent="0.25">
      <c r="A462" s="22" t="s">
        <v>930</v>
      </c>
      <c r="B462" s="22" t="s">
        <v>988</v>
      </c>
      <c r="C462" s="22" t="s">
        <v>914</v>
      </c>
      <c r="D462" s="38" t="s">
        <v>515</v>
      </c>
      <c r="E462" s="22" t="s">
        <v>879</v>
      </c>
      <c r="F462" s="39">
        <v>1446.3875968992247</v>
      </c>
      <c r="G462" s="40">
        <v>1807.984496124031</v>
      </c>
      <c r="H462" s="40">
        <v>1735.6651162790697</v>
      </c>
    </row>
    <row r="463" spans="1:8" ht="33.75" x14ac:dyDescent="0.25">
      <c r="A463" s="22" t="s">
        <v>930</v>
      </c>
      <c r="B463" s="22" t="s">
        <v>988</v>
      </c>
      <c r="C463" s="22" t="s">
        <v>933</v>
      </c>
      <c r="D463" s="38" t="s">
        <v>511</v>
      </c>
      <c r="E463" s="22" t="s">
        <v>882</v>
      </c>
      <c r="F463" s="39">
        <v>2120.1463046757162</v>
      </c>
      <c r="G463" s="40">
        <v>2650.1828808446453</v>
      </c>
      <c r="H463" s="40">
        <v>2544.1755656108594</v>
      </c>
    </row>
    <row r="464" spans="1:8" ht="22.5" x14ac:dyDescent="0.25">
      <c r="A464" s="22" t="s">
        <v>943</v>
      </c>
      <c r="B464" s="22" t="s">
        <v>989</v>
      </c>
      <c r="C464" s="22" t="s">
        <v>913</v>
      </c>
      <c r="D464" s="38" t="s">
        <v>518</v>
      </c>
      <c r="E464" s="22" t="s">
        <v>857</v>
      </c>
      <c r="F464" s="39">
        <v>2504.8034961760573</v>
      </c>
      <c r="G464" s="40">
        <v>3131.0043702200715</v>
      </c>
      <c r="H464" s="40">
        <v>3005.7641954112687</v>
      </c>
    </row>
    <row r="465" spans="1:8" ht="22.5" x14ac:dyDescent="0.25">
      <c r="A465" s="22" t="s">
        <v>943</v>
      </c>
      <c r="B465" s="22" t="s">
        <v>989</v>
      </c>
      <c r="C465" s="22" t="s">
        <v>913</v>
      </c>
      <c r="D465" s="38" t="s">
        <v>519</v>
      </c>
      <c r="E465" s="22" t="s">
        <v>857</v>
      </c>
      <c r="F465" s="39">
        <v>2504.8034961760573</v>
      </c>
      <c r="G465" s="40">
        <v>3131.0043702200715</v>
      </c>
      <c r="H465" s="40">
        <v>3005.7641954112687</v>
      </c>
    </row>
    <row r="466" spans="1:8" ht="22.5" x14ac:dyDescent="0.25">
      <c r="A466" s="22" t="s">
        <v>943</v>
      </c>
      <c r="B466" s="22" t="s">
        <v>989</v>
      </c>
      <c r="C466" s="22" t="s">
        <v>915</v>
      </c>
      <c r="D466" s="38" t="s">
        <v>525</v>
      </c>
      <c r="E466" s="22" t="s">
        <v>887</v>
      </c>
      <c r="F466" s="39">
        <v>2988.3384464751957</v>
      </c>
      <c r="G466" s="40">
        <v>3735.4230580939948</v>
      </c>
      <c r="H466" s="40">
        <v>3586.0061357702348</v>
      </c>
    </row>
    <row r="467" spans="1:8" ht="22.5" x14ac:dyDescent="0.25">
      <c r="A467" s="22" t="s">
        <v>943</v>
      </c>
      <c r="B467" s="22" t="s">
        <v>989</v>
      </c>
      <c r="C467" s="22" t="s">
        <v>913</v>
      </c>
      <c r="D467" s="38" t="s">
        <v>520</v>
      </c>
      <c r="E467" s="22" t="s">
        <v>857</v>
      </c>
      <c r="F467" s="39">
        <v>2504.8034961760573</v>
      </c>
      <c r="G467" s="40">
        <v>3131.0043702200715</v>
      </c>
      <c r="H467" s="40">
        <v>3005.7641954112687</v>
      </c>
    </row>
    <row r="468" spans="1:8" ht="22.5" x14ac:dyDescent="0.25">
      <c r="A468" s="22" t="s">
        <v>943</v>
      </c>
      <c r="B468" s="22" t="s">
        <v>989</v>
      </c>
      <c r="C468" s="22" t="s">
        <v>915</v>
      </c>
      <c r="D468" s="38" t="s">
        <v>526</v>
      </c>
      <c r="E468" s="22" t="s">
        <v>887</v>
      </c>
      <c r="F468" s="39">
        <v>2988.3384464751957</v>
      </c>
      <c r="G468" s="40">
        <v>3735.4230580939948</v>
      </c>
      <c r="H468" s="40">
        <v>3586.0061357702348</v>
      </c>
    </row>
    <row r="469" spans="1:8" ht="22.5" x14ac:dyDescent="0.25">
      <c r="A469" s="22" t="s">
        <v>943</v>
      </c>
      <c r="B469" s="22" t="s">
        <v>989</v>
      </c>
      <c r="C469" s="22" t="s">
        <v>913</v>
      </c>
      <c r="D469" s="38" t="s">
        <v>521</v>
      </c>
      <c r="E469" s="22" t="s">
        <v>857</v>
      </c>
      <c r="F469" s="39">
        <v>2504.8034961760573</v>
      </c>
      <c r="G469" s="40">
        <v>3131.0043702200715</v>
      </c>
      <c r="H469" s="40">
        <v>3005.7641954112687</v>
      </c>
    </row>
    <row r="470" spans="1:8" ht="22.5" x14ac:dyDescent="0.25">
      <c r="A470" s="22" t="s">
        <v>943</v>
      </c>
      <c r="B470" s="22" t="s">
        <v>989</v>
      </c>
      <c r="C470" s="22" t="s">
        <v>915</v>
      </c>
      <c r="D470" s="38" t="s">
        <v>527</v>
      </c>
      <c r="E470" s="22" t="s">
        <v>887</v>
      </c>
      <c r="F470" s="39">
        <v>2988.3384464751957</v>
      </c>
      <c r="G470" s="40">
        <v>3735.4230580939948</v>
      </c>
      <c r="H470" s="40">
        <v>3586.0061357702348</v>
      </c>
    </row>
    <row r="471" spans="1:8" ht="22.5" x14ac:dyDescent="0.25">
      <c r="A471" s="22" t="s">
        <v>943</v>
      </c>
      <c r="B471" s="22" t="s">
        <v>989</v>
      </c>
      <c r="C471" s="22" t="s">
        <v>913</v>
      </c>
      <c r="D471" s="38" t="s">
        <v>522</v>
      </c>
      <c r="E471" s="22" t="s">
        <v>857</v>
      </c>
      <c r="F471" s="39">
        <v>2504.8034961760573</v>
      </c>
      <c r="G471" s="40">
        <v>3131.0043702200715</v>
      </c>
      <c r="H471" s="40">
        <v>3005.7641954112687</v>
      </c>
    </row>
    <row r="472" spans="1:8" ht="22.5" x14ac:dyDescent="0.25">
      <c r="A472" s="22" t="s">
        <v>943</v>
      </c>
      <c r="B472" s="22" t="s">
        <v>989</v>
      </c>
      <c r="C472" s="22" t="s">
        <v>915</v>
      </c>
      <c r="D472" s="38" t="s">
        <v>528</v>
      </c>
      <c r="E472" s="22" t="s">
        <v>887</v>
      </c>
      <c r="F472" s="39">
        <v>2988.3384464751957</v>
      </c>
      <c r="G472" s="40">
        <v>3735.4230580939948</v>
      </c>
      <c r="H472" s="40">
        <v>3586.0061357702348</v>
      </c>
    </row>
    <row r="473" spans="1:8" ht="22.5" x14ac:dyDescent="0.25">
      <c r="A473" s="22" t="s">
        <v>943</v>
      </c>
      <c r="B473" s="22" t="s">
        <v>989</v>
      </c>
      <c r="C473" s="22" t="s">
        <v>913</v>
      </c>
      <c r="D473" s="38" t="s">
        <v>523</v>
      </c>
      <c r="E473" s="22" t="s">
        <v>857</v>
      </c>
      <c r="F473" s="39">
        <v>2504.8034961760573</v>
      </c>
      <c r="G473" s="40">
        <v>3131.0043702200715</v>
      </c>
      <c r="H473" s="40">
        <v>3005.7641954112687</v>
      </c>
    </row>
    <row r="474" spans="1:8" ht="22.5" x14ac:dyDescent="0.25">
      <c r="A474" s="22" t="s">
        <v>943</v>
      </c>
      <c r="B474" s="22" t="s">
        <v>989</v>
      </c>
      <c r="C474" s="22" t="s">
        <v>913</v>
      </c>
      <c r="D474" s="38" t="s">
        <v>524</v>
      </c>
      <c r="E474" s="22" t="s">
        <v>857</v>
      </c>
      <c r="F474" s="39">
        <v>2504.8034961760573</v>
      </c>
      <c r="G474" s="40">
        <v>3131.0043702200715</v>
      </c>
      <c r="H474" s="40">
        <v>3005.7641954112687</v>
      </c>
    </row>
    <row r="475" spans="1:8" ht="22.5" x14ac:dyDescent="0.25">
      <c r="A475" s="22" t="s">
        <v>943</v>
      </c>
      <c r="B475" s="22" t="s">
        <v>989</v>
      </c>
      <c r="C475" s="22" t="s">
        <v>927</v>
      </c>
      <c r="D475" s="38" t="s">
        <v>531</v>
      </c>
      <c r="E475" s="22" t="s">
        <v>874</v>
      </c>
      <c r="F475" s="39">
        <v>1934.1688311688313</v>
      </c>
      <c r="G475" s="40">
        <v>2417.7110389610389</v>
      </c>
      <c r="H475" s="40">
        <v>2321.0025974025975</v>
      </c>
    </row>
    <row r="476" spans="1:8" ht="22.5" x14ac:dyDescent="0.25">
      <c r="A476" s="22" t="s">
        <v>943</v>
      </c>
      <c r="B476" s="22" t="s">
        <v>989</v>
      </c>
      <c r="C476" s="22" t="s">
        <v>926</v>
      </c>
      <c r="D476" s="38" t="s">
        <v>529</v>
      </c>
      <c r="E476" s="22" t="s">
        <v>873</v>
      </c>
      <c r="F476" s="39">
        <v>5341.3160971223024</v>
      </c>
      <c r="G476" s="40">
        <v>6676.6451214028784</v>
      </c>
      <c r="H476" s="40">
        <v>6409.579316546763</v>
      </c>
    </row>
    <row r="477" spans="1:8" ht="22.5" x14ac:dyDescent="0.25">
      <c r="A477" s="22" t="s">
        <v>943</v>
      </c>
      <c r="B477" s="22" t="s">
        <v>989</v>
      </c>
      <c r="C477" s="22" t="s">
        <v>926</v>
      </c>
      <c r="D477" s="38" t="s">
        <v>530</v>
      </c>
      <c r="E477" s="22" t="s">
        <v>873</v>
      </c>
      <c r="F477" s="39">
        <v>5341.3160971223024</v>
      </c>
      <c r="G477" s="40">
        <v>6676.6451214028784</v>
      </c>
      <c r="H477" s="40">
        <v>6409.579316546763</v>
      </c>
    </row>
    <row r="478" spans="1:8" x14ac:dyDescent="0.25">
      <c r="A478" s="22" t="s">
        <v>940</v>
      </c>
      <c r="B478" s="22" t="s">
        <v>990</v>
      </c>
      <c r="C478" s="22" t="s">
        <v>926</v>
      </c>
      <c r="D478" s="38" t="s">
        <v>534</v>
      </c>
      <c r="E478" s="22" t="s">
        <v>873</v>
      </c>
      <c r="F478" s="39">
        <v>3233.3464696223318</v>
      </c>
      <c r="G478" s="40">
        <v>4041.6830870279146</v>
      </c>
      <c r="H478" s="40">
        <v>3880.0157635467981</v>
      </c>
    </row>
    <row r="479" spans="1:8" x14ac:dyDescent="0.25">
      <c r="A479" s="22" t="s">
        <v>940</v>
      </c>
      <c r="B479" s="22" t="s">
        <v>990</v>
      </c>
      <c r="C479" s="22" t="s">
        <v>934</v>
      </c>
      <c r="D479" s="38" t="s">
        <v>535</v>
      </c>
      <c r="E479" s="22" t="s">
        <v>881</v>
      </c>
      <c r="F479" s="39">
        <v>2146.5528455284552</v>
      </c>
      <c r="G479" s="40">
        <v>2683.1910569105689</v>
      </c>
      <c r="H479" s="40">
        <v>2575.863414634146</v>
      </c>
    </row>
    <row r="480" spans="1:8" ht="67.5" x14ac:dyDescent="0.25">
      <c r="A480" s="22" t="s">
        <v>940</v>
      </c>
      <c r="B480" s="22" t="s">
        <v>990</v>
      </c>
      <c r="C480" s="22" t="s">
        <v>942</v>
      </c>
      <c r="D480" s="38" t="s">
        <v>533</v>
      </c>
      <c r="E480" s="22" t="s">
        <v>886</v>
      </c>
      <c r="F480" s="39">
        <v>2207.1043560012536</v>
      </c>
      <c r="G480" s="40">
        <v>2758.8804450015668</v>
      </c>
      <c r="H480" s="40">
        <v>2648.5252272015041</v>
      </c>
    </row>
    <row r="481" spans="1:8" x14ac:dyDescent="0.25">
      <c r="A481" s="22" t="s">
        <v>928</v>
      </c>
      <c r="B481" s="22" t="s">
        <v>997</v>
      </c>
      <c r="C481" s="22" t="s">
        <v>949</v>
      </c>
      <c r="D481" s="38" t="s">
        <v>594</v>
      </c>
      <c r="E481" s="22" t="s">
        <v>877</v>
      </c>
      <c r="F481" s="39">
        <v>13384.053078556264</v>
      </c>
      <c r="G481" s="40">
        <v>16730.066348195331</v>
      </c>
      <c r="H481" s="40">
        <v>16060.863694267517</v>
      </c>
    </row>
    <row r="482" spans="1:8" x14ac:dyDescent="0.25">
      <c r="A482" s="22" t="s">
        <v>928</v>
      </c>
      <c r="B482" s="22" t="s">
        <v>997</v>
      </c>
      <c r="C482" s="22" t="s">
        <v>914</v>
      </c>
      <c r="D482" s="38" t="s">
        <v>598</v>
      </c>
      <c r="E482" s="22" t="s">
        <v>859</v>
      </c>
      <c r="F482" s="39">
        <v>1644.7420718816068</v>
      </c>
      <c r="G482" s="40">
        <v>2055.9275898520086</v>
      </c>
      <c r="H482" s="40">
        <v>1973.6904862579281</v>
      </c>
    </row>
    <row r="483" spans="1:8" x14ac:dyDescent="0.25">
      <c r="A483" s="22" t="s">
        <v>940</v>
      </c>
      <c r="B483" s="22" t="s">
        <v>991</v>
      </c>
      <c r="C483" s="22" t="s">
        <v>926</v>
      </c>
      <c r="D483" s="38" t="s">
        <v>538</v>
      </c>
      <c r="E483" s="22" t="s">
        <v>873</v>
      </c>
      <c r="F483" s="39">
        <v>3233.3464696223318</v>
      </c>
      <c r="G483" s="40">
        <v>4041.6830870279146</v>
      </c>
      <c r="H483" s="40">
        <v>3880.0157635467981</v>
      </c>
    </row>
    <row r="484" spans="1:8" x14ac:dyDescent="0.25">
      <c r="A484" s="22" t="s">
        <v>940</v>
      </c>
      <c r="B484" s="22" t="s">
        <v>991</v>
      </c>
      <c r="C484" s="22" t="s">
        <v>934</v>
      </c>
      <c r="D484" s="38" t="s">
        <v>539</v>
      </c>
      <c r="E484" s="22" t="s">
        <v>881</v>
      </c>
      <c r="F484" s="39">
        <v>2146.5528455284552</v>
      </c>
      <c r="G484" s="40">
        <v>2683.1910569105689</v>
      </c>
      <c r="H484" s="40">
        <v>2575.863414634146</v>
      </c>
    </row>
    <row r="485" spans="1:8" ht="67.5" x14ac:dyDescent="0.25">
      <c r="A485" s="22" t="s">
        <v>940</v>
      </c>
      <c r="B485" s="22" t="s">
        <v>991</v>
      </c>
      <c r="C485" s="22" t="s">
        <v>942</v>
      </c>
      <c r="D485" s="38" t="s">
        <v>537</v>
      </c>
      <c r="E485" s="22" t="s">
        <v>886</v>
      </c>
      <c r="F485" s="39">
        <v>2207.1043560012536</v>
      </c>
      <c r="G485" s="40">
        <v>2758.8804450015668</v>
      </c>
      <c r="H485" s="40">
        <v>2648.5252272015041</v>
      </c>
    </row>
    <row r="486" spans="1:8" ht="67.5" x14ac:dyDescent="0.25">
      <c r="A486" s="22" t="s">
        <v>930</v>
      </c>
      <c r="B486" s="22" t="s">
        <v>992</v>
      </c>
      <c r="C486" s="22" t="s">
        <v>938</v>
      </c>
      <c r="D486" s="38" t="s">
        <v>541</v>
      </c>
      <c r="E486" s="22" t="s">
        <v>900</v>
      </c>
      <c r="F486" s="39">
        <v>1912.7314049586778</v>
      </c>
      <c r="G486" s="40">
        <v>2390.9142561983472</v>
      </c>
      <c r="H486" s="40">
        <v>2295.2776859504133</v>
      </c>
    </row>
    <row r="487" spans="1:8" ht="67.5" x14ac:dyDescent="0.25">
      <c r="A487" s="22" t="s">
        <v>930</v>
      </c>
      <c r="B487" s="22" t="s">
        <v>992</v>
      </c>
      <c r="C487" s="22" t="s">
        <v>939</v>
      </c>
      <c r="D487" s="38" t="s">
        <v>542</v>
      </c>
      <c r="E487" s="22" t="s">
        <v>891</v>
      </c>
      <c r="F487" s="39">
        <v>1923.5506003430532</v>
      </c>
      <c r="G487" s="40">
        <v>2404.4382504288164</v>
      </c>
      <c r="H487" s="40">
        <v>2308.2607204116639</v>
      </c>
    </row>
    <row r="488" spans="1:8" x14ac:dyDescent="0.25">
      <c r="A488" s="22" t="s">
        <v>930</v>
      </c>
      <c r="B488" s="22" t="s">
        <v>992</v>
      </c>
      <c r="C488" s="22" t="s">
        <v>932</v>
      </c>
      <c r="D488" s="38" t="s">
        <v>540</v>
      </c>
      <c r="E488" s="22" t="s">
        <v>877</v>
      </c>
      <c r="F488" s="39">
        <v>10793.760465116278</v>
      </c>
      <c r="G488" s="40">
        <v>13492.200581395347</v>
      </c>
      <c r="H488" s="40">
        <v>12952.512558139533</v>
      </c>
    </row>
    <row r="489" spans="1:8" x14ac:dyDescent="0.25">
      <c r="A489" s="22" t="s">
        <v>930</v>
      </c>
      <c r="B489" s="22" t="s">
        <v>992</v>
      </c>
      <c r="C489" s="22" t="s">
        <v>926</v>
      </c>
      <c r="D489" s="38" t="s">
        <v>543</v>
      </c>
      <c r="E489" s="22" t="s">
        <v>885</v>
      </c>
      <c r="F489" s="39">
        <v>3975.2996688741723</v>
      </c>
      <c r="G489" s="40">
        <v>4969.1245860927156</v>
      </c>
      <c r="H489" s="40">
        <v>4770.3596026490068</v>
      </c>
    </row>
    <row r="490" spans="1:8" x14ac:dyDescent="0.25">
      <c r="A490" s="22" t="s">
        <v>930</v>
      </c>
      <c r="B490" s="22" t="s">
        <v>992</v>
      </c>
      <c r="C490" s="22" t="s">
        <v>934</v>
      </c>
      <c r="D490" s="38" t="s">
        <v>544</v>
      </c>
      <c r="E490" s="22" t="s">
        <v>881</v>
      </c>
      <c r="F490" s="39">
        <v>2632.3970452446906</v>
      </c>
      <c r="G490" s="40">
        <v>3290.4963065558632</v>
      </c>
      <c r="H490" s="40">
        <v>3158.8764542936287</v>
      </c>
    </row>
    <row r="491" spans="1:8" x14ac:dyDescent="0.25">
      <c r="A491" s="22" t="s">
        <v>940</v>
      </c>
      <c r="B491" s="22" t="s">
        <v>993</v>
      </c>
      <c r="C491" s="22" t="s">
        <v>926</v>
      </c>
      <c r="D491" s="38" t="s">
        <v>546</v>
      </c>
      <c r="E491" s="22" t="s">
        <v>873</v>
      </c>
      <c r="F491" s="39">
        <v>3233.3464696223318</v>
      </c>
      <c r="G491" s="40">
        <v>4041.6830870279146</v>
      </c>
      <c r="H491" s="40">
        <v>3880.0157635467981</v>
      </c>
    </row>
    <row r="492" spans="1:8" x14ac:dyDescent="0.25">
      <c r="A492" s="22" t="s">
        <v>940</v>
      </c>
      <c r="B492" s="22" t="s">
        <v>993</v>
      </c>
      <c r="C492" s="22" t="s">
        <v>934</v>
      </c>
      <c r="D492" s="38" t="s">
        <v>547</v>
      </c>
      <c r="E492" s="22" t="s">
        <v>881</v>
      </c>
      <c r="F492" s="39">
        <v>2146.5528455284552</v>
      </c>
      <c r="G492" s="40">
        <v>2683.1910569105689</v>
      </c>
      <c r="H492" s="40">
        <v>2575.863414634146</v>
      </c>
    </row>
    <row r="493" spans="1:8" ht="67.5" x14ac:dyDescent="0.25">
      <c r="A493" s="22" t="s">
        <v>940</v>
      </c>
      <c r="B493" s="22" t="s">
        <v>993</v>
      </c>
      <c r="C493" s="22" t="s">
        <v>942</v>
      </c>
      <c r="D493" s="38" t="s">
        <v>548</v>
      </c>
      <c r="E493" s="22" t="s">
        <v>886</v>
      </c>
      <c r="F493" s="39">
        <v>2207.1043560012536</v>
      </c>
      <c r="G493" s="40">
        <v>2758.8804450015668</v>
      </c>
      <c r="H493" s="40">
        <v>2648.5252272015041</v>
      </c>
    </row>
    <row r="494" spans="1:8" ht="33.75" x14ac:dyDescent="0.25">
      <c r="A494" s="22" t="s">
        <v>930</v>
      </c>
      <c r="B494" s="22" t="s">
        <v>994</v>
      </c>
      <c r="C494" s="22" t="s">
        <v>913</v>
      </c>
      <c r="D494" s="38" t="s">
        <v>551</v>
      </c>
      <c r="E494" s="22" t="s">
        <v>901</v>
      </c>
      <c r="F494" s="39">
        <v>1636.0194174757282</v>
      </c>
      <c r="G494" s="40">
        <v>2045.0242718446602</v>
      </c>
      <c r="H494" s="40">
        <v>1963.2233009708739</v>
      </c>
    </row>
    <row r="495" spans="1:8" x14ac:dyDescent="0.25">
      <c r="A495" s="22" t="s">
        <v>930</v>
      </c>
      <c r="B495" s="22" t="s">
        <v>994</v>
      </c>
      <c r="C495" s="22" t="s">
        <v>914</v>
      </c>
      <c r="D495" s="38" t="s">
        <v>553</v>
      </c>
      <c r="E495" s="22" t="s">
        <v>879</v>
      </c>
      <c r="F495" s="39">
        <v>1446.3875968992247</v>
      </c>
      <c r="G495" s="40">
        <v>1807.984496124031</v>
      </c>
      <c r="H495" s="40">
        <v>1735.6651162790697</v>
      </c>
    </row>
    <row r="496" spans="1:8" x14ac:dyDescent="0.25">
      <c r="A496" s="22" t="s">
        <v>930</v>
      </c>
      <c r="B496" s="22" t="s">
        <v>994</v>
      </c>
      <c r="C496" s="22" t="s">
        <v>915</v>
      </c>
      <c r="D496" s="38" t="s">
        <v>554</v>
      </c>
      <c r="E496" s="22" t="s">
        <v>876</v>
      </c>
      <c r="F496" s="39">
        <v>2784.4728971962618</v>
      </c>
      <c r="G496" s="40">
        <v>3480.5911214953271</v>
      </c>
      <c r="H496" s="40">
        <v>3341.3674766355139</v>
      </c>
    </row>
    <row r="497" spans="1:8" ht="33.75" x14ac:dyDescent="0.25">
      <c r="A497" s="22" t="s">
        <v>930</v>
      </c>
      <c r="B497" s="22" t="s">
        <v>994</v>
      </c>
      <c r="C497" s="22" t="s">
        <v>913</v>
      </c>
      <c r="D497" s="38" t="s">
        <v>552</v>
      </c>
      <c r="E497" s="22" t="s">
        <v>902</v>
      </c>
      <c r="F497" s="39">
        <v>2392.5648148148148</v>
      </c>
      <c r="G497" s="40">
        <v>2990.7060185185182</v>
      </c>
      <c r="H497" s="40">
        <v>2871.0777777777776</v>
      </c>
    </row>
    <row r="498" spans="1:8" ht="33.75" x14ac:dyDescent="0.25">
      <c r="A498" s="22" t="s">
        <v>930</v>
      </c>
      <c r="B498" s="22" t="s">
        <v>994</v>
      </c>
      <c r="C498" s="22" t="s">
        <v>933</v>
      </c>
      <c r="D498" s="38" t="s">
        <v>555</v>
      </c>
      <c r="E498" s="22" t="s">
        <v>880</v>
      </c>
      <c r="F498" s="39">
        <v>2037.2778675282714</v>
      </c>
      <c r="G498" s="40">
        <v>2546.597334410339</v>
      </c>
      <c r="H498" s="40">
        <v>2444.7334410339254</v>
      </c>
    </row>
    <row r="499" spans="1:8" x14ac:dyDescent="0.25">
      <c r="A499" s="22" t="s">
        <v>930</v>
      </c>
      <c r="B499" s="22" t="s">
        <v>994</v>
      </c>
      <c r="C499" s="22" t="s">
        <v>932</v>
      </c>
      <c r="D499" s="38" t="s">
        <v>550</v>
      </c>
      <c r="E499" s="22" t="s">
        <v>877</v>
      </c>
      <c r="F499" s="39">
        <v>10793.760465116278</v>
      </c>
      <c r="G499" s="40">
        <v>13492.200581395347</v>
      </c>
      <c r="H499" s="40">
        <v>12952.512558139533</v>
      </c>
    </row>
    <row r="500" spans="1:8" x14ac:dyDescent="0.25">
      <c r="A500" s="22" t="s">
        <v>930</v>
      </c>
      <c r="B500" s="22" t="s">
        <v>994</v>
      </c>
      <c r="C500" s="22" t="s">
        <v>926</v>
      </c>
      <c r="D500" s="38" t="s">
        <v>556</v>
      </c>
      <c r="E500" s="22" t="s">
        <v>873</v>
      </c>
      <c r="F500" s="39">
        <v>4269.9671772428883</v>
      </c>
      <c r="G500" s="40">
        <v>5337.4589715536104</v>
      </c>
      <c r="H500" s="40">
        <v>5123.9606126914659</v>
      </c>
    </row>
    <row r="501" spans="1:8" x14ac:dyDescent="0.25">
      <c r="A501" s="22" t="s">
        <v>930</v>
      </c>
      <c r="B501" s="22" t="s">
        <v>994</v>
      </c>
      <c r="C501" s="22" t="s">
        <v>926</v>
      </c>
      <c r="D501" s="38" t="s">
        <v>557</v>
      </c>
      <c r="E501" s="22" t="s">
        <v>873</v>
      </c>
      <c r="F501" s="39">
        <v>4269.9671772428883</v>
      </c>
      <c r="G501" s="40">
        <v>5337.4589715536104</v>
      </c>
      <c r="H501" s="40">
        <v>5123.9606126914659</v>
      </c>
    </row>
    <row r="502" spans="1:8" ht="22.5" x14ac:dyDescent="0.25">
      <c r="A502" s="22" t="s">
        <v>930</v>
      </c>
      <c r="B502" s="22" t="s">
        <v>994</v>
      </c>
      <c r="C502" s="22" t="s">
        <v>957</v>
      </c>
      <c r="D502" s="38" t="s">
        <v>549</v>
      </c>
      <c r="E502" s="22" t="s">
        <v>881</v>
      </c>
      <c r="F502" s="39">
        <v>2632.3970452446906</v>
      </c>
      <c r="G502" s="40">
        <v>3290.4963065558632</v>
      </c>
      <c r="H502" s="40">
        <v>3158.8764542936287</v>
      </c>
    </row>
    <row r="503" spans="1:8" ht="33.75" x14ac:dyDescent="0.25">
      <c r="A503" s="22" t="s">
        <v>928</v>
      </c>
      <c r="B503" s="22" t="s">
        <v>995</v>
      </c>
      <c r="C503" s="22" t="s">
        <v>913</v>
      </c>
      <c r="D503" s="38" t="s">
        <v>561</v>
      </c>
      <c r="E503" s="22" t="s">
        <v>878</v>
      </c>
      <c r="F503" s="39">
        <v>2415.9762108262107</v>
      </c>
      <c r="G503" s="40">
        <v>3019.9702635327635</v>
      </c>
      <c r="H503" s="40">
        <v>2899.171452991453</v>
      </c>
    </row>
    <row r="504" spans="1:8" x14ac:dyDescent="0.25">
      <c r="A504" s="22" t="s">
        <v>928</v>
      </c>
      <c r="B504" s="22" t="s">
        <v>995</v>
      </c>
      <c r="C504" s="22" t="s">
        <v>914</v>
      </c>
      <c r="D504" s="38" t="s">
        <v>571</v>
      </c>
      <c r="E504" s="22" t="s">
        <v>859</v>
      </c>
      <c r="F504" s="39">
        <v>1644.7420718816068</v>
      </c>
      <c r="G504" s="40">
        <v>2055.9275898520086</v>
      </c>
      <c r="H504" s="40">
        <v>1973.6904862579281</v>
      </c>
    </row>
    <row r="505" spans="1:8" x14ac:dyDescent="0.25">
      <c r="A505" s="22" t="s">
        <v>928</v>
      </c>
      <c r="B505" s="22" t="s">
        <v>995</v>
      </c>
      <c r="C505" s="22" t="s">
        <v>915</v>
      </c>
      <c r="D505" s="38" t="s">
        <v>575</v>
      </c>
      <c r="E505" s="22" t="s">
        <v>876</v>
      </c>
      <c r="F505" s="39">
        <v>2811.6045135035147</v>
      </c>
      <c r="G505" s="40">
        <v>3514.5056418793934</v>
      </c>
      <c r="H505" s="40">
        <v>3373.9254162042175</v>
      </c>
    </row>
    <row r="506" spans="1:8" ht="33.75" x14ac:dyDescent="0.25">
      <c r="A506" s="22" t="s">
        <v>928</v>
      </c>
      <c r="B506" s="22" t="s">
        <v>995</v>
      </c>
      <c r="C506" s="22" t="s">
        <v>913</v>
      </c>
      <c r="D506" s="38" t="s">
        <v>570</v>
      </c>
      <c r="E506" s="22" t="s">
        <v>878</v>
      </c>
      <c r="F506" s="39">
        <v>2415.9762108262107</v>
      </c>
      <c r="G506" s="40">
        <v>3019.9702635327635</v>
      </c>
      <c r="H506" s="40">
        <v>2899.171452991453</v>
      </c>
    </row>
    <row r="507" spans="1:8" ht="33.75" x14ac:dyDescent="0.25">
      <c r="A507" s="22" t="s">
        <v>928</v>
      </c>
      <c r="B507" s="22" t="s">
        <v>995</v>
      </c>
      <c r="C507" s="22" t="s">
        <v>913</v>
      </c>
      <c r="D507" s="38" t="s">
        <v>562</v>
      </c>
      <c r="E507" s="22" t="s">
        <v>878</v>
      </c>
      <c r="F507" s="39">
        <v>2415.9762108262107</v>
      </c>
      <c r="G507" s="40">
        <v>3019.9702635327635</v>
      </c>
      <c r="H507" s="40">
        <v>2899.171452991453</v>
      </c>
    </row>
    <row r="508" spans="1:8" x14ac:dyDescent="0.25">
      <c r="A508" s="22" t="s">
        <v>928</v>
      </c>
      <c r="B508" s="22" t="s">
        <v>995</v>
      </c>
      <c r="C508" s="22" t="s">
        <v>914</v>
      </c>
      <c r="D508" s="38" t="s">
        <v>572</v>
      </c>
      <c r="E508" s="22" t="s">
        <v>859</v>
      </c>
      <c r="F508" s="39">
        <v>1644.7420718816068</v>
      </c>
      <c r="G508" s="40">
        <v>2055.9275898520086</v>
      </c>
      <c r="H508" s="40">
        <v>1973.6904862579281</v>
      </c>
    </row>
    <row r="509" spans="1:8" x14ac:dyDescent="0.25">
      <c r="A509" s="22" t="s">
        <v>928</v>
      </c>
      <c r="B509" s="22" t="s">
        <v>995</v>
      </c>
      <c r="C509" s="22" t="s">
        <v>915</v>
      </c>
      <c r="D509" s="38" t="s">
        <v>576</v>
      </c>
      <c r="E509" s="22" t="s">
        <v>876</v>
      </c>
      <c r="F509" s="39">
        <v>2811.6045135035147</v>
      </c>
      <c r="G509" s="40">
        <v>3514.5056418793934</v>
      </c>
      <c r="H509" s="40">
        <v>3373.9254162042175</v>
      </c>
    </row>
    <row r="510" spans="1:8" ht="33.75" x14ac:dyDescent="0.25">
      <c r="A510" s="22" t="s">
        <v>928</v>
      </c>
      <c r="B510" s="22" t="s">
        <v>995</v>
      </c>
      <c r="C510" s="22" t="s">
        <v>913</v>
      </c>
      <c r="D510" s="38" t="s">
        <v>563</v>
      </c>
      <c r="E510" s="22" t="s">
        <v>878</v>
      </c>
      <c r="F510" s="39">
        <v>2415.9762108262107</v>
      </c>
      <c r="G510" s="40">
        <v>3019.9702635327635</v>
      </c>
      <c r="H510" s="40">
        <v>2899.171452991453</v>
      </c>
    </row>
    <row r="511" spans="1:8" x14ac:dyDescent="0.25">
      <c r="A511" s="22" t="s">
        <v>928</v>
      </c>
      <c r="B511" s="22" t="s">
        <v>995</v>
      </c>
      <c r="C511" s="22" t="s">
        <v>914</v>
      </c>
      <c r="D511" s="38" t="s">
        <v>573</v>
      </c>
      <c r="E511" s="22" t="s">
        <v>858</v>
      </c>
      <c r="F511" s="39">
        <v>915.22183098591552</v>
      </c>
      <c r="G511" s="40">
        <v>1144.0272887323945</v>
      </c>
      <c r="H511" s="40">
        <v>1098.2661971830985</v>
      </c>
    </row>
    <row r="512" spans="1:8" x14ac:dyDescent="0.25">
      <c r="A512" s="22" t="s">
        <v>928</v>
      </c>
      <c r="B512" s="22" t="s">
        <v>995</v>
      </c>
      <c r="C512" s="22" t="s">
        <v>915</v>
      </c>
      <c r="D512" s="38" t="s">
        <v>577</v>
      </c>
      <c r="E512" s="22" t="s">
        <v>860</v>
      </c>
      <c r="F512" s="39">
        <v>2807.9359430604982</v>
      </c>
      <c r="G512" s="40">
        <v>3509.9199288256227</v>
      </c>
      <c r="H512" s="40">
        <v>3369.5231316725976</v>
      </c>
    </row>
    <row r="513" spans="1:8" ht="33.75" x14ac:dyDescent="0.25">
      <c r="A513" s="22" t="s">
        <v>928</v>
      </c>
      <c r="B513" s="22" t="s">
        <v>995</v>
      </c>
      <c r="C513" s="22" t="s">
        <v>913</v>
      </c>
      <c r="D513" s="38" t="s">
        <v>564</v>
      </c>
      <c r="E513" s="22" t="s">
        <v>878</v>
      </c>
      <c r="F513" s="39">
        <v>2415.9762108262107</v>
      </c>
      <c r="G513" s="40">
        <v>3019.9702635327635</v>
      </c>
      <c r="H513" s="40">
        <v>2899.171452991453</v>
      </c>
    </row>
    <row r="514" spans="1:8" x14ac:dyDescent="0.25">
      <c r="A514" s="22" t="s">
        <v>928</v>
      </c>
      <c r="B514" s="22" t="s">
        <v>995</v>
      </c>
      <c r="C514" s="22" t="s">
        <v>914</v>
      </c>
      <c r="D514" s="38" t="s">
        <v>574</v>
      </c>
      <c r="E514" s="22" t="s">
        <v>859</v>
      </c>
      <c r="F514" s="39">
        <v>1644.7420718816068</v>
      </c>
      <c r="G514" s="40">
        <v>2055.9275898520086</v>
      </c>
      <c r="H514" s="40">
        <v>1973.6904862579281</v>
      </c>
    </row>
    <row r="515" spans="1:8" x14ac:dyDescent="0.25">
      <c r="A515" s="22" t="s">
        <v>928</v>
      </c>
      <c r="B515" s="22" t="s">
        <v>995</v>
      </c>
      <c r="C515" s="22" t="s">
        <v>915</v>
      </c>
      <c r="D515" s="38" t="s">
        <v>578</v>
      </c>
      <c r="E515" s="22" t="s">
        <v>860</v>
      </c>
      <c r="F515" s="39">
        <v>2807.9359430604982</v>
      </c>
      <c r="G515" s="40">
        <v>3509.9199288256227</v>
      </c>
      <c r="H515" s="40">
        <v>3369.5231316725976</v>
      </c>
    </row>
    <row r="516" spans="1:8" ht="33.75" x14ac:dyDescent="0.25">
      <c r="A516" s="22" t="s">
        <v>928</v>
      </c>
      <c r="B516" s="22" t="s">
        <v>995</v>
      </c>
      <c r="C516" s="22" t="s">
        <v>913</v>
      </c>
      <c r="D516" s="38" t="s">
        <v>565</v>
      </c>
      <c r="E516" s="22" t="s">
        <v>878</v>
      </c>
      <c r="F516" s="39">
        <v>2415.9762108262107</v>
      </c>
      <c r="G516" s="40">
        <v>3019.9702635327635</v>
      </c>
      <c r="H516" s="40">
        <v>2899.171452991453</v>
      </c>
    </row>
    <row r="517" spans="1:8" ht="33.75" x14ac:dyDescent="0.25">
      <c r="A517" s="22" t="s">
        <v>928</v>
      </c>
      <c r="B517" s="22" t="s">
        <v>995</v>
      </c>
      <c r="C517" s="22" t="s">
        <v>913</v>
      </c>
      <c r="D517" s="38" t="s">
        <v>566</v>
      </c>
      <c r="E517" s="22" t="s">
        <v>878</v>
      </c>
      <c r="F517" s="39">
        <v>2415.9762108262107</v>
      </c>
      <c r="G517" s="40">
        <v>3019.9702635327635</v>
      </c>
      <c r="H517" s="40">
        <v>2899.171452991453</v>
      </c>
    </row>
    <row r="518" spans="1:8" ht="33.75" x14ac:dyDescent="0.25">
      <c r="A518" s="22" t="s">
        <v>928</v>
      </c>
      <c r="B518" s="22" t="s">
        <v>995</v>
      </c>
      <c r="C518" s="22" t="s">
        <v>913</v>
      </c>
      <c r="D518" s="38" t="s">
        <v>567</v>
      </c>
      <c r="E518" s="22" t="s">
        <v>878</v>
      </c>
      <c r="F518" s="39">
        <v>2415.9762108262107</v>
      </c>
      <c r="G518" s="40">
        <v>3019.9702635327635</v>
      </c>
      <c r="H518" s="40">
        <v>2899.171452991453</v>
      </c>
    </row>
    <row r="519" spans="1:8" ht="33.75" x14ac:dyDescent="0.25">
      <c r="A519" s="22" t="s">
        <v>928</v>
      </c>
      <c r="B519" s="22" t="s">
        <v>995</v>
      </c>
      <c r="C519" s="22" t="s">
        <v>913</v>
      </c>
      <c r="D519" s="38" t="s">
        <v>568</v>
      </c>
      <c r="E519" s="22" t="s">
        <v>878</v>
      </c>
      <c r="F519" s="39">
        <v>2415.9762108262107</v>
      </c>
      <c r="G519" s="40">
        <v>3019.9702635327635</v>
      </c>
      <c r="H519" s="40">
        <v>2899.171452991453</v>
      </c>
    </row>
    <row r="520" spans="1:8" ht="33.75" x14ac:dyDescent="0.25">
      <c r="A520" s="22" t="s">
        <v>928</v>
      </c>
      <c r="B520" s="22" t="s">
        <v>995</v>
      </c>
      <c r="C520" s="22" t="s">
        <v>913</v>
      </c>
      <c r="D520" s="38" t="s">
        <v>569</v>
      </c>
      <c r="E520" s="22" t="s">
        <v>878</v>
      </c>
      <c r="F520" s="39">
        <v>2415.9762108262107</v>
      </c>
      <c r="G520" s="40">
        <v>3019.9702635327635</v>
      </c>
      <c r="H520" s="40">
        <v>2899.171452991453</v>
      </c>
    </row>
    <row r="521" spans="1:8" ht="56.25" x14ac:dyDescent="0.25">
      <c r="A521" s="22" t="s">
        <v>928</v>
      </c>
      <c r="B521" s="22" t="s">
        <v>995</v>
      </c>
      <c r="C521" s="22" t="s">
        <v>925</v>
      </c>
      <c r="D521" s="38" t="s">
        <v>558</v>
      </c>
      <c r="E521" s="22" t="s">
        <v>903</v>
      </c>
      <c r="F521" s="39">
        <v>5730.1940298507461</v>
      </c>
      <c r="G521" s="40">
        <v>7162.7425373134329</v>
      </c>
      <c r="H521" s="40">
        <v>6876.2328358208952</v>
      </c>
    </row>
    <row r="522" spans="1:8" x14ac:dyDescent="0.25">
      <c r="A522" s="22" t="s">
        <v>928</v>
      </c>
      <c r="B522" s="22" t="s">
        <v>995</v>
      </c>
      <c r="C522" s="22" t="s">
        <v>932</v>
      </c>
      <c r="D522" s="38" t="s">
        <v>559</v>
      </c>
      <c r="E522" s="22" t="s">
        <v>877</v>
      </c>
      <c r="F522" s="39">
        <v>13384.053078556264</v>
      </c>
      <c r="G522" s="40">
        <v>16730.066348195331</v>
      </c>
      <c r="H522" s="40">
        <v>16060.863694267517</v>
      </c>
    </row>
    <row r="523" spans="1:8" x14ac:dyDescent="0.25">
      <c r="A523" s="22" t="s">
        <v>928</v>
      </c>
      <c r="B523" s="22" t="s">
        <v>995</v>
      </c>
      <c r="C523" s="22" t="s">
        <v>926</v>
      </c>
      <c r="D523" s="38" t="s">
        <v>579</v>
      </c>
      <c r="E523" s="22" t="s">
        <v>873</v>
      </c>
      <c r="F523" s="39">
        <v>4613.9265107804431</v>
      </c>
      <c r="G523" s="40">
        <v>5767.4081384755536</v>
      </c>
      <c r="H523" s="40">
        <v>5536.7118129365317</v>
      </c>
    </row>
    <row r="524" spans="1:8" x14ac:dyDescent="0.25">
      <c r="A524" s="22" t="s">
        <v>928</v>
      </c>
      <c r="B524" s="22" t="s">
        <v>995</v>
      </c>
      <c r="C524" s="22" t="s">
        <v>957</v>
      </c>
      <c r="D524" s="38" t="s">
        <v>582</v>
      </c>
      <c r="E524" s="22" t="s">
        <v>874</v>
      </c>
      <c r="F524" s="39">
        <v>2449.1192893401017</v>
      </c>
      <c r="G524" s="40">
        <v>3061.3991116751272</v>
      </c>
      <c r="H524" s="40">
        <v>2938.9431472081219</v>
      </c>
    </row>
    <row r="525" spans="1:8" x14ac:dyDescent="0.25">
      <c r="A525" s="22" t="s">
        <v>928</v>
      </c>
      <c r="B525" s="22" t="s">
        <v>995</v>
      </c>
      <c r="C525" s="22" t="s">
        <v>926</v>
      </c>
      <c r="D525" s="38" t="s">
        <v>580</v>
      </c>
      <c r="E525" s="22" t="s">
        <v>873</v>
      </c>
      <c r="F525" s="39">
        <v>4613.9265107804431</v>
      </c>
      <c r="G525" s="40">
        <v>5767.4081384755536</v>
      </c>
      <c r="H525" s="40">
        <v>5536.7118129365317</v>
      </c>
    </row>
    <row r="526" spans="1:8" x14ac:dyDescent="0.25">
      <c r="A526" s="22" t="s">
        <v>928</v>
      </c>
      <c r="B526" s="22" t="s">
        <v>995</v>
      </c>
      <c r="C526" s="22" t="s">
        <v>926</v>
      </c>
      <c r="D526" s="38" t="s">
        <v>581</v>
      </c>
      <c r="E526" s="22" t="s">
        <v>873</v>
      </c>
      <c r="F526" s="39">
        <v>4613.9265107804431</v>
      </c>
      <c r="G526" s="40">
        <v>5767.4081384755536</v>
      </c>
      <c r="H526" s="40">
        <v>5536.7118129365317</v>
      </c>
    </row>
    <row r="527" spans="1:8" x14ac:dyDescent="0.25">
      <c r="A527" s="22" t="s">
        <v>928</v>
      </c>
      <c r="B527" s="22" t="s">
        <v>995</v>
      </c>
      <c r="C527" s="22" t="s">
        <v>923</v>
      </c>
      <c r="D527" s="22" t="s">
        <v>583</v>
      </c>
      <c r="E527" s="22" t="s">
        <v>870</v>
      </c>
      <c r="F527" s="39">
        <v>2466.7124681933842</v>
      </c>
      <c r="G527" s="40">
        <v>3083.3905852417302</v>
      </c>
      <c r="H527" s="40">
        <v>2960.0549618320611</v>
      </c>
    </row>
    <row r="528" spans="1:8" ht="22.5" x14ac:dyDescent="0.25">
      <c r="A528" s="22" t="s">
        <v>928</v>
      </c>
      <c r="B528" s="22" t="s">
        <v>995</v>
      </c>
      <c r="C528" s="22" t="s">
        <v>866</v>
      </c>
      <c r="D528" s="38" t="s">
        <v>560</v>
      </c>
      <c r="E528" s="22" t="s">
        <v>889</v>
      </c>
      <c r="F528" s="39">
        <v>1320.7270569620252</v>
      </c>
      <c r="G528" s="40">
        <v>1650.9088212025315</v>
      </c>
      <c r="H528" s="40">
        <v>1584.8724683544303</v>
      </c>
    </row>
    <row r="529" spans="1:8" ht="33.75" x14ac:dyDescent="0.25">
      <c r="A529" s="22" t="s">
        <v>928</v>
      </c>
      <c r="B529" s="22" t="s">
        <v>996</v>
      </c>
      <c r="C529" s="22" t="s">
        <v>913</v>
      </c>
      <c r="D529" s="38" t="s">
        <v>585</v>
      </c>
      <c r="E529" s="22" t="s">
        <v>878</v>
      </c>
      <c r="F529" s="39">
        <v>2415.9762108262107</v>
      </c>
      <c r="G529" s="40">
        <v>3019.9702635327635</v>
      </c>
      <c r="H529" s="40">
        <v>2899.171452991453</v>
      </c>
    </row>
    <row r="530" spans="1:8" x14ac:dyDescent="0.25">
      <c r="A530" s="22" t="s">
        <v>928</v>
      </c>
      <c r="B530" s="22" t="s">
        <v>996</v>
      </c>
      <c r="C530" s="22" t="s">
        <v>914</v>
      </c>
      <c r="D530" s="38" t="s">
        <v>588</v>
      </c>
      <c r="E530" s="22" t="s">
        <v>879</v>
      </c>
      <c r="F530" s="39">
        <v>1877.8844827586206</v>
      </c>
      <c r="G530" s="40">
        <v>2347.3556034482758</v>
      </c>
      <c r="H530" s="40">
        <v>2253.4613793103445</v>
      </c>
    </row>
    <row r="531" spans="1:8" ht="33.75" x14ac:dyDescent="0.25">
      <c r="A531" s="22" t="s">
        <v>928</v>
      </c>
      <c r="B531" s="22" t="s">
        <v>996</v>
      </c>
      <c r="C531" s="22" t="s">
        <v>933</v>
      </c>
      <c r="D531" s="38" t="s">
        <v>590</v>
      </c>
      <c r="E531" s="22" t="s">
        <v>880</v>
      </c>
      <c r="F531" s="39">
        <v>2114.5113636363635</v>
      </c>
      <c r="G531" s="40">
        <v>2643.1392045454545</v>
      </c>
      <c r="H531" s="40">
        <v>2537.4136363636362</v>
      </c>
    </row>
    <row r="532" spans="1:8" ht="33.75" x14ac:dyDescent="0.25">
      <c r="A532" s="22" t="s">
        <v>928</v>
      </c>
      <c r="B532" s="22" t="s">
        <v>996</v>
      </c>
      <c r="C532" s="22" t="s">
        <v>913</v>
      </c>
      <c r="D532" s="38" t="s">
        <v>586</v>
      </c>
      <c r="E532" s="22" t="s">
        <v>878</v>
      </c>
      <c r="F532" s="39">
        <v>2415.9762108262107</v>
      </c>
      <c r="G532" s="40">
        <v>3019.9702635327635</v>
      </c>
      <c r="H532" s="40">
        <v>2899.171452991453</v>
      </c>
    </row>
    <row r="533" spans="1:8" x14ac:dyDescent="0.25">
      <c r="A533" s="22" t="s">
        <v>928</v>
      </c>
      <c r="B533" s="22" t="s">
        <v>996</v>
      </c>
      <c r="C533" s="22" t="s">
        <v>914</v>
      </c>
      <c r="D533" s="38" t="s">
        <v>589</v>
      </c>
      <c r="E533" s="22" t="s">
        <v>859</v>
      </c>
      <c r="F533" s="39">
        <v>1644.7420718816068</v>
      </c>
      <c r="G533" s="40">
        <v>2055.9275898520086</v>
      </c>
      <c r="H533" s="40">
        <v>1973.6904862579281</v>
      </c>
    </row>
    <row r="534" spans="1:8" x14ac:dyDescent="0.25">
      <c r="A534" s="22" t="s">
        <v>928</v>
      </c>
      <c r="B534" s="22" t="s">
        <v>996</v>
      </c>
      <c r="C534" s="22" t="s">
        <v>915</v>
      </c>
      <c r="D534" s="38" t="s">
        <v>591</v>
      </c>
      <c r="E534" s="22" t="s">
        <v>876</v>
      </c>
      <c r="F534" s="39">
        <v>2811.6045135035147</v>
      </c>
      <c r="G534" s="40">
        <v>3514.5056418793934</v>
      </c>
      <c r="H534" s="40">
        <v>3373.9254162042175</v>
      </c>
    </row>
    <row r="535" spans="1:8" ht="33.75" x14ac:dyDescent="0.25">
      <c r="A535" s="22" t="s">
        <v>928</v>
      </c>
      <c r="B535" s="22" t="s">
        <v>996</v>
      </c>
      <c r="C535" s="22" t="s">
        <v>913</v>
      </c>
      <c r="D535" s="38" t="s">
        <v>587</v>
      </c>
      <c r="E535" s="22" t="s">
        <v>878</v>
      </c>
      <c r="F535" s="39">
        <v>2415.9762108262107</v>
      </c>
      <c r="G535" s="40">
        <v>3019.9702635327635</v>
      </c>
      <c r="H535" s="40">
        <v>2899.171452991453</v>
      </c>
    </row>
    <row r="536" spans="1:8" x14ac:dyDescent="0.25">
      <c r="A536" s="22" t="s">
        <v>928</v>
      </c>
      <c r="B536" s="22" t="s">
        <v>996</v>
      </c>
      <c r="C536" s="22" t="s">
        <v>932</v>
      </c>
      <c r="D536" s="38" t="s">
        <v>584</v>
      </c>
      <c r="E536" s="22" t="s">
        <v>877</v>
      </c>
      <c r="F536" s="39">
        <v>13384.053078556264</v>
      </c>
      <c r="G536" s="40">
        <v>16730.066348195331</v>
      </c>
      <c r="H536" s="40">
        <v>16060.863694267517</v>
      </c>
    </row>
    <row r="537" spans="1:8" x14ac:dyDescent="0.25">
      <c r="A537" s="22" t="s">
        <v>928</v>
      </c>
      <c r="B537" s="22" t="s">
        <v>996</v>
      </c>
      <c r="C537" s="22" t="s">
        <v>926</v>
      </c>
      <c r="D537" s="38" t="s">
        <v>592</v>
      </c>
      <c r="E537" s="22" t="s">
        <v>873</v>
      </c>
      <c r="F537" s="39">
        <v>4613.9265107804431</v>
      </c>
      <c r="G537" s="40">
        <v>5767.4081384755536</v>
      </c>
      <c r="H537" s="40">
        <v>5536.7118129365317</v>
      </c>
    </row>
    <row r="538" spans="1:8" x14ac:dyDescent="0.25">
      <c r="A538" s="22" t="s">
        <v>928</v>
      </c>
      <c r="B538" s="22" t="s">
        <v>996</v>
      </c>
      <c r="C538" s="22" t="s">
        <v>934</v>
      </c>
      <c r="D538" s="38" t="s">
        <v>593</v>
      </c>
      <c r="E538" s="22" t="s">
        <v>881</v>
      </c>
      <c r="F538" s="39">
        <v>2367.2200704225352</v>
      </c>
      <c r="G538" s="40">
        <v>2959.0250880281692</v>
      </c>
      <c r="H538" s="40">
        <v>2840.6640845070419</v>
      </c>
    </row>
    <row r="539" spans="1:8" x14ac:dyDescent="0.25">
      <c r="A539" s="22" t="s">
        <v>928</v>
      </c>
      <c r="B539" s="22" t="s">
        <v>997</v>
      </c>
      <c r="C539" s="22" t="s">
        <v>914</v>
      </c>
      <c r="D539" s="38" t="s">
        <v>607</v>
      </c>
      <c r="E539" s="22" t="s">
        <v>859</v>
      </c>
      <c r="F539" s="39">
        <v>1644.7420718816068</v>
      </c>
      <c r="G539" s="40">
        <v>2055.9275898520086</v>
      </c>
      <c r="H539" s="40">
        <v>1973.6904862579281</v>
      </c>
    </row>
    <row r="540" spans="1:8" ht="33.75" x14ac:dyDescent="0.25">
      <c r="A540" s="22" t="s">
        <v>928</v>
      </c>
      <c r="B540" s="22" t="s">
        <v>997</v>
      </c>
      <c r="C540" s="22" t="s">
        <v>913</v>
      </c>
      <c r="D540" s="38" t="s">
        <v>601</v>
      </c>
      <c r="E540" s="22" t="s">
        <v>878</v>
      </c>
      <c r="F540" s="39">
        <v>2415.9762108262107</v>
      </c>
      <c r="G540" s="40">
        <v>3019.9702635327635</v>
      </c>
      <c r="H540" s="40">
        <v>2899.171452991453</v>
      </c>
    </row>
    <row r="541" spans="1:8" x14ac:dyDescent="0.25">
      <c r="A541" s="22" t="s">
        <v>928</v>
      </c>
      <c r="B541" s="22" t="s">
        <v>997</v>
      </c>
      <c r="C541" s="22" t="s">
        <v>914</v>
      </c>
      <c r="D541" s="38" t="s">
        <v>608</v>
      </c>
      <c r="E541" s="22" t="s">
        <v>859</v>
      </c>
      <c r="F541" s="39">
        <v>1644.7420718816068</v>
      </c>
      <c r="G541" s="40">
        <v>2055.9275898520086</v>
      </c>
      <c r="H541" s="40">
        <v>1973.6904862579281</v>
      </c>
    </row>
    <row r="542" spans="1:8" x14ac:dyDescent="0.25">
      <c r="A542" s="22" t="s">
        <v>928</v>
      </c>
      <c r="B542" s="22" t="s">
        <v>997</v>
      </c>
      <c r="C542" s="22" t="s">
        <v>915</v>
      </c>
      <c r="D542" s="38" t="s">
        <v>610</v>
      </c>
      <c r="E542" s="22" t="s">
        <v>876</v>
      </c>
      <c r="F542" s="39">
        <v>2811.6045135035147</v>
      </c>
      <c r="G542" s="40">
        <v>3514.5056418793934</v>
      </c>
      <c r="H542" s="40">
        <v>3373.9254162042175</v>
      </c>
    </row>
    <row r="543" spans="1:8" ht="33.75" x14ac:dyDescent="0.25">
      <c r="A543" s="22" t="s">
        <v>928</v>
      </c>
      <c r="B543" s="22" t="s">
        <v>997</v>
      </c>
      <c r="C543" s="22" t="s">
        <v>913</v>
      </c>
      <c r="D543" s="38" t="s">
        <v>602</v>
      </c>
      <c r="E543" s="22" t="s">
        <v>878</v>
      </c>
      <c r="F543" s="39">
        <v>2415.9762108262107</v>
      </c>
      <c r="G543" s="40">
        <v>3019.9702635327635</v>
      </c>
      <c r="H543" s="40">
        <v>2899.171452991453</v>
      </c>
    </row>
    <row r="544" spans="1:8" x14ac:dyDescent="0.25">
      <c r="A544" s="22" t="s">
        <v>928</v>
      </c>
      <c r="B544" s="22" t="s">
        <v>997</v>
      </c>
      <c r="C544" s="22" t="s">
        <v>915</v>
      </c>
      <c r="D544" s="38" t="s">
        <v>611</v>
      </c>
      <c r="E544" s="22" t="s">
        <v>876</v>
      </c>
      <c r="F544" s="39">
        <v>2811.6045135035147</v>
      </c>
      <c r="G544" s="40">
        <v>3514.5056418793934</v>
      </c>
      <c r="H544" s="40">
        <v>3373.9254162042175</v>
      </c>
    </row>
    <row r="545" spans="1:8" ht="33.75" x14ac:dyDescent="0.25">
      <c r="A545" s="22" t="s">
        <v>928</v>
      </c>
      <c r="B545" s="22" t="s">
        <v>997</v>
      </c>
      <c r="C545" s="22" t="s">
        <v>913</v>
      </c>
      <c r="D545" s="38" t="s">
        <v>603</v>
      </c>
      <c r="E545" s="22" t="s">
        <v>878</v>
      </c>
      <c r="F545" s="39">
        <v>2415.9762108262107</v>
      </c>
      <c r="G545" s="40">
        <v>3019.9702635327635</v>
      </c>
      <c r="H545" s="40">
        <v>2899.171452991453</v>
      </c>
    </row>
    <row r="546" spans="1:8" x14ac:dyDescent="0.25">
      <c r="A546" s="22" t="s">
        <v>928</v>
      </c>
      <c r="B546" s="22" t="s">
        <v>997</v>
      </c>
      <c r="C546" s="22" t="s">
        <v>914</v>
      </c>
      <c r="D546" s="38" t="s">
        <v>609</v>
      </c>
      <c r="E546" s="22" t="s">
        <v>858</v>
      </c>
      <c r="F546" s="39">
        <v>915.22183098591552</v>
      </c>
      <c r="G546" s="40">
        <v>1144.0272887323945</v>
      </c>
      <c r="H546" s="40">
        <v>1098.2661971830985</v>
      </c>
    </row>
    <row r="547" spans="1:8" x14ac:dyDescent="0.25">
      <c r="A547" s="22" t="s">
        <v>928</v>
      </c>
      <c r="B547" s="22" t="s">
        <v>997</v>
      </c>
      <c r="C547" s="22" t="s">
        <v>915</v>
      </c>
      <c r="D547" s="38" t="s">
        <v>612</v>
      </c>
      <c r="E547" s="22" t="s">
        <v>876</v>
      </c>
      <c r="F547" s="39">
        <v>2811.6045135035147</v>
      </c>
      <c r="G547" s="40">
        <v>3514.5056418793934</v>
      </c>
      <c r="H547" s="40">
        <v>3373.9254162042175</v>
      </c>
    </row>
    <row r="548" spans="1:8" ht="33.75" x14ac:dyDescent="0.25">
      <c r="A548" s="22" t="s">
        <v>928</v>
      </c>
      <c r="B548" s="22" t="s">
        <v>997</v>
      </c>
      <c r="C548" s="22" t="s">
        <v>913</v>
      </c>
      <c r="D548" s="38" t="s">
        <v>604</v>
      </c>
      <c r="E548" s="22" t="s">
        <v>878</v>
      </c>
      <c r="F548" s="39">
        <v>2415.9762108262107</v>
      </c>
      <c r="G548" s="40">
        <v>3019.9702635327635</v>
      </c>
      <c r="H548" s="40">
        <v>2899.171452991453</v>
      </c>
    </row>
    <row r="549" spans="1:8" x14ac:dyDescent="0.25">
      <c r="A549" s="22" t="s">
        <v>928</v>
      </c>
      <c r="B549" s="22" t="s">
        <v>997</v>
      </c>
      <c r="C549" s="22" t="s">
        <v>915</v>
      </c>
      <c r="D549" s="38" t="s">
        <v>613</v>
      </c>
      <c r="E549" s="22" t="s">
        <v>876</v>
      </c>
      <c r="F549" s="39">
        <v>2811.6045135035147</v>
      </c>
      <c r="G549" s="40">
        <v>3514.5056418793934</v>
      </c>
      <c r="H549" s="40">
        <v>3373.9254162042175</v>
      </c>
    </row>
    <row r="550" spans="1:8" ht="33.75" x14ac:dyDescent="0.25">
      <c r="A550" s="22" t="s">
        <v>928</v>
      </c>
      <c r="B550" s="22" t="s">
        <v>997</v>
      </c>
      <c r="C550" s="22" t="s">
        <v>913</v>
      </c>
      <c r="D550" s="38" t="s">
        <v>605</v>
      </c>
      <c r="E550" s="22" t="s">
        <v>878</v>
      </c>
      <c r="F550" s="39">
        <v>2415.9762108262107</v>
      </c>
      <c r="G550" s="40">
        <v>3019.9702635327635</v>
      </c>
      <c r="H550" s="40">
        <v>2899.171452991453</v>
      </c>
    </row>
    <row r="551" spans="1:8" ht="33.75" x14ac:dyDescent="0.25">
      <c r="A551" s="22" t="s">
        <v>928</v>
      </c>
      <c r="B551" s="22" t="s">
        <v>997</v>
      </c>
      <c r="C551" s="22" t="s">
        <v>913</v>
      </c>
      <c r="D551" s="38" t="s">
        <v>606</v>
      </c>
      <c r="E551" s="22" t="s">
        <v>878</v>
      </c>
      <c r="F551" s="39">
        <v>2415.9762108262107</v>
      </c>
      <c r="G551" s="40">
        <v>3019.9702635327635</v>
      </c>
      <c r="H551" s="40">
        <v>2899.171452991453</v>
      </c>
    </row>
    <row r="552" spans="1:8" x14ac:dyDescent="0.25">
      <c r="A552" s="22" t="s">
        <v>928</v>
      </c>
      <c r="B552" s="22" t="s">
        <v>997</v>
      </c>
      <c r="C552" s="22" t="s">
        <v>932</v>
      </c>
      <c r="D552" s="38" t="s">
        <v>596</v>
      </c>
      <c r="E552" s="22" t="s">
        <v>877</v>
      </c>
      <c r="F552" s="39">
        <v>13384.053078556264</v>
      </c>
      <c r="G552" s="40">
        <v>16730.066348195331</v>
      </c>
      <c r="H552" s="40">
        <v>16060.863694267517</v>
      </c>
    </row>
    <row r="553" spans="1:8" x14ac:dyDescent="0.25">
      <c r="A553" s="22" t="s">
        <v>928</v>
      </c>
      <c r="B553" s="22" t="s">
        <v>997</v>
      </c>
      <c r="C553" s="22" t="s">
        <v>926</v>
      </c>
      <c r="D553" s="38" t="s">
        <v>614</v>
      </c>
      <c r="E553" s="22" t="s">
        <v>873</v>
      </c>
      <c r="F553" s="39">
        <v>4613.9265107804431</v>
      </c>
      <c r="G553" s="40">
        <v>5767.4081384755536</v>
      </c>
      <c r="H553" s="40">
        <v>5536.7118129365317</v>
      </c>
    </row>
    <row r="554" spans="1:8" x14ac:dyDescent="0.25">
      <c r="A554" s="22" t="s">
        <v>928</v>
      </c>
      <c r="B554" s="22" t="s">
        <v>997</v>
      </c>
      <c r="C554" s="22" t="s">
        <v>926</v>
      </c>
      <c r="D554" s="38" t="s">
        <v>615</v>
      </c>
      <c r="E554" s="22" t="s">
        <v>873</v>
      </c>
      <c r="F554" s="39">
        <v>4613.9265107804431</v>
      </c>
      <c r="G554" s="40">
        <v>5767.4081384755536</v>
      </c>
      <c r="H554" s="40">
        <v>5536.7118129365317</v>
      </c>
    </row>
    <row r="555" spans="1:8" x14ac:dyDescent="0.25">
      <c r="A555" s="22" t="s">
        <v>928</v>
      </c>
      <c r="B555" s="22" t="s">
        <v>997</v>
      </c>
      <c r="C555" s="22" t="s">
        <v>923</v>
      </c>
      <c r="D555" s="22" t="s">
        <v>595</v>
      </c>
      <c r="E555" s="22" t="s">
        <v>870</v>
      </c>
      <c r="F555" s="39">
        <v>2466.7124681933842</v>
      </c>
      <c r="G555" s="40">
        <v>3083.3905852417302</v>
      </c>
      <c r="H555" s="40">
        <v>2960.0549618320611</v>
      </c>
    </row>
    <row r="556" spans="1:8" x14ac:dyDescent="0.25">
      <c r="A556" s="22" t="s">
        <v>928</v>
      </c>
      <c r="B556" s="22" t="s">
        <v>997</v>
      </c>
      <c r="C556" s="22" t="s">
        <v>927</v>
      </c>
      <c r="D556" s="38" t="s">
        <v>618</v>
      </c>
      <c r="E556" s="22" t="s">
        <v>874</v>
      </c>
      <c r="F556" s="39">
        <v>2449.1192893401017</v>
      </c>
      <c r="G556" s="40">
        <v>3061.3991116751272</v>
      </c>
      <c r="H556" s="40">
        <v>2938.9431472081219</v>
      </c>
    </row>
    <row r="557" spans="1:8" ht="22.5" x14ac:dyDescent="0.25">
      <c r="A557" s="22" t="s">
        <v>928</v>
      </c>
      <c r="B557" s="22" t="s">
        <v>997</v>
      </c>
      <c r="C557" s="22" t="s">
        <v>866</v>
      </c>
      <c r="D557" s="38" t="s">
        <v>599</v>
      </c>
      <c r="E557" s="22" t="s">
        <v>889</v>
      </c>
      <c r="F557" s="39">
        <v>1320.7270569620252</v>
      </c>
      <c r="G557" s="40">
        <v>1650.9088212025315</v>
      </c>
      <c r="H557" s="40">
        <v>1584.8724683544303</v>
      </c>
    </row>
    <row r="558" spans="1:8" ht="33.75" x14ac:dyDescent="0.25">
      <c r="A558" s="22" t="s">
        <v>928</v>
      </c>
      <c r="B558" s="22" t="s">
        <v>997</v>
      </c>
      <c r="C558" s="22" t="s">
        <v>913</v>
      </c>
      <c r="D558" s="38" t="s">
        <v>600</v>
      </c>
      <c r="E558" s="22" t="s">
        <v>878</v>
      </c>
      <c r="F558" s="39">
        <v>2415.9762108262107</v>
      </c>
      <c r="G558" s="40">
        <v>3019.9702635327635</v>
      </c>
      <c r="H558" s="40">
        <v>2899.171452991453</v>
      </c>
    </row>
    <row r="559" spans="1:8" ht="22.5" x14ac:dyDescent="0.25">
      <c r="A559" s="22" t="s">
        <v>928</v>
      </c>
      <c r="B559" s="22" t="s">
        <v>997</v>
      </c>
      <c r="C559" s="22" t="s">
        <v>915</v>
      </c>
      <c r="D559" s="38" t="s">
        <v>597</v>
      </c>
      <c r="E559" s="22" t="s">
        <v>876</v>
      </c>
      <c r="F559" s="39">
        <v>2811.6045135035147</v>
      </c>
      <c r="G559" s="40">
        <v>3514.5056418793934</v>
      </c>
      <c r="H559" s="40">
        <v>3373.9254162042175</v>
      </c>
    </row>
    <row r="560" spans="1:8" x14ac:dyDescent="0.25">
      <c r="A560" s="22" t="s">
        <v>928</v>
      </c>
      <c r="B560" s="22" t="s">
        <v>997</v>
      </c>
      <c r="C560" s="22" t="s">
        <v>926</v>
      </c>
      <c r="D560" s="38" t="s">
        <v>616</v>
      </c>
      <c r="E560" s="22" t="s">
        <v>873</v>
      </c>
      <c r="F560" s="39">
        <v>4613.9265107804431</v>
      </c>
      <c r="G560" s="40">
        <v>5767.4081384755536</v>
      </c>
      <c r="H560" s="40">
        <v>5536.7118129365317</v>
      </c>
    </row>
    <row r="561" spans="1:8" ht="22.5" x14ac:dyDescent="0.25">
      <c r="A561" s="22" t="s">
        <v>928</v>
      </c>
      <c r="B561" s="22" t="s">
        <v>997</v>
      </c>
      <c r="C561" s="22" t="s">
        <v>926</v>
      </c>
      <c r="D561" s="38" t="s">
        <v>617</v>
      </c>
      <c r="E561" s="22" t="s">
        <v>873</v>
      </c>
      <c r="F561" s="39">
        <v>4613.9265107804431</v>
      </c>
      <c r="G561" s="40">
        <v>5767.4081384755536</v>
      </c>
      <c r="H561" s="40">
        <v>5536.7118129365317</v>
      </c>
    </row>
    <row r="562" spans="1:8" ht="22.5" x14ac:dyDescent="0.25">
      <c r="A562" s="22" t="s">
        <v>928</v>
      </c>
      <c r="B562" s="22" t="s">
        <v>998</v>
      </c>
      <c r="C562" s="22" t="s">
        <v>913</v>
      </c>
      <c r="D562" s="38" t="s">
        <v>619</v>
      </c>
      <c r="E562" s="22" t="s">
        <v>875</v>
      </c>
      <c r="F562" s="39">
        <v>1998.123106060606</v>
      </c>
      <c r="G562" s="40">
        <v>2497.6538825757575</v>
      </c>
      <c r="H562" s="40">
        <v>2397.7477272727269</v>
      </c>
    </row>
    <row r="563" spans="1:8" x14ac:dyDescent="0.25">
      <c r="A563" s="22" t="s">
        <v>928</v>
      </c>
      <c r="B563" s="22" t="s">
        <v>998</v>
      </c>
      <c r="C563" s="22" t="s">
        <v>915</v>
      </c>
      <c r="D563" s="38" t="s">
        <v>621</v>
      </c>
      <c r="E563" s="22" t="s">
        <v>876</v>
      </c>
      <c r="F563" s="39">
        <v>2811.6045135035147</v>
      </c>
      <c r="G563" s="40">
        <v>3514.5056418793934</v>
      </c>
      <c r="H563" s="40">
        <v>3373.9254162042175</v>
      </c>
    </row>
    <row r="564" spans="1:8" ht="22.5" x14ac:dyDescent="0.25">
      <c r="A564" s="22" t="s">
        <v>928</v>
      </c>
      <c r="B564" s="22" t="s">
        <v>998</v>
      </c>
      <c r="C564" s="22" t="s">
        <v>913</v>
      </c>
      <c r="D564" s="38" t="s">
        <v>620</v>
      </c>
      <c r="E564" s="22" t="s">
        <v>875</v>
      </c>
      <c r="F564" s="39">
        <v>1998.123106060606</v>
      </c>
      <c r="G564" s="40">
        <v>2497.6538825757575</v>
      </c>
      <c r="H564" s="40">
        <v>2397.7477272727269</v>
      </c>
    </row>
    <row r="565" spans="1:8" x14ac:dyDescent="0.25">
      <c r="A565" s="22" t="s">
        <v>928</v>
      </c>
      <c r="B565" s="22" t="s">
        <v>998</v>
      </c>
      <c r="C565" s="22" t="s">
        <v>926</v>
      </c>
      <c r="D565" s="38" t="s">
        <v>622</v>
      </c>
      <c r="E565" s="22" t="s">
        <v>873</v>
      </c>
      <c r="F565" s="39">
        <v>4613.9265107804431</v>
      </c>
      <c r="G565" s="40">
        <v>5767.4081384755536</v>
      </c>
      <c r="H565" s="40">
        <v>5536.7118129365317</v>
      </c>
    </row>
    <row r="566" spans="1:8" x14ac:dyDescent="0.25">
      <c r="A566" s="22" t="s">
        <v>940</v>
      </c>
      <c r="B566" s="22" t="s">
        <v>999</v>
      </c>
      <c r="C566" s="22" t="s">
        <v>926</v>
      </c>
      <c r="D566" s="38" t="s">
        <v>625</v>
      </c>
      <c r="E566" s="22" t="s">
        <v>873</v>
      </c>
      <c r="F566" s="39">
        <v>3233.3464696223318</v>
      </c>
      <c r="G566" s="40">
        <v>4041.6830870279146</v>
      </c>
      <c r="H566" s="40">
        <v>3880.0157635467981</v>
      </c>
    </row>
    <row r="567" spans="1:8" x14ac:dyDescent="0.25">
      <c r="A567" s="22" t="s">
        <v>940</v>
      </c>
      <c r="B567" s="22" t="s">
        <v>999</v>
      </c>
      <c r="C567" s="22" t="s">
        <v>934</v>
      </c>
      <c r="D567" s="38" t="s">
        <v>626</v>
      </c>
      <c r="E567" s="22" t="s">
        <v>881</v>
      </c>
      <c r="F567" s="39">
        <v>2146.5528455284552</v>
      </c>
      <c r="G567" s="40">
        <v>2683.1910569105689</v>
      </c>
      <c r="H567" s="40">
        <v>2575.863414634146</v>
      </c>
    </row>
    <row r="568" spans="1:8" ht="67.5" x14ac:dyDescent="0.25">
      <c r="A568" s="22" t="s">
        <v>940</v>
      </c>
      <c r="B568" s="22" t="s">
        <v>999</v>
      </c>
      <c r="C568" s="22" t="s">
        <v>942</v>
      </c>
      <c r="D568" s="38" t="s">
        <v>624</v>
      </c>
      <c r="E568" s="22" t="s">
        <v>886</v>
      </c>
      <c r="F568" s="39">
        <v>2207.1043560012536</v>
      </c>
      <c r="G568" s="40">
        <v>2758.8804450015668</v>
      </c>
      <c r="H568" s="40">
        <v>2648.5252272015041</v>
      </c>
    </row>
    <row r="569" spans="1:8" ht="45" x14ac:dyDescent="0.25">
      <c r="A569" s="22" t="s">
        <v>930</v>
      </c>
      <c r="B569" s="22" t="s">
        <v>1000</v>
      </c>
      <c r="C569" s="22" t="s">
        <v>938</v>
      </c>
      <c r="D569" s="38" t="s">
        <v>628</v>
      </c>
      <c r="E569" s="22" t="s">
        <v>890</v>
      </c>
      <c r="F569" s="39">
        <v>2768.0645161290322</v>
      </c>
      <c r="G569" s="40">
        <v>3460.0806451612902</v>
      </c>
      <c r="H569" s="40">
        <v>3321.6774193548385</v>
      </c>
    </row>
    <row r="570" spans="1:8" ht="67.5" x14ac:dyDescent="0.25">
      <c r="A570" s="22" t="s">
        <v>930</v>
      </c>
      <c r="B570" s="22" t="s">
        <v>1000</v>
      </c>
      <c r="C570" s="22" t="s">
        <v>939</v>
      </c>
      <c r="D570" s="38" t="s">
        <v>844</v>
      </c>
      <c r="E570" s="22" t="s">
        <v>891</v>
      </c>
      <c r="F570" s="39">
        <v>1923.5506003430532</v>
      </c>
      <c r="G570" s="40">
        <v>2404.4382504288164</v>
      </c>
      <c r="H570" s="40">
        <v>2308.2607204116639</v>
      </c>
    </row>
    <row r="571" spans="1:8" x14ac:dyDescent="0.25">
      <c r="A571" s="22" t="s">
        <v>930</v>
      </c>
      <c r="B571" s="22" t="s">
        <v>1000</v>
      </c>
      <c r="C571" s="22" t="s">
        <v>926</v>
      </c>
      <c r="D571" s="38" t="s">
        <v>629</v>
      </c>
      <c r="E571" s="22" t="s">
        <v>885</v>
      </c>
      <c r="F571" s="39">
        <v>3975.2996688741723</v>
      </c>
      <c r="G571" s="40">
        <v>4969.1245860927156</v>
      </c>
      <c r="H571" s="40">
        <v>4770.3596026490068</v>
      </c>
    </row>
    <row r="572" spans="1:8" x14ac:dyDescent="0.25">
      <c r="A572" s="22" t="s">
        <v>930</v>
      </c>
      <c r="B572" s="22" t="s">
        <v>1000</v>
      </c>
      <c r="C572" s="22" t="s">
        <v>934</v>
      </c>
      <c r="D572" s="38" t="s">
        <v>630</v>
      </c>
      <c r="E572" s="22" t="s">
        <v>881</v>
      </c>
      <c r="F572" s="39">
        <v>2632.3970452446906</v>
      </c>
      <c r="G572" s="40">
        <v>3290.4963065558632</v>
      </c>
      <c r="H572" s="40">
        <v>3158.8764542936287</v>
      </c>
    </row>
    <row r="573" spans="1:8" x14ac:dyDescent="0.25">
      <c r="A573" s="22" t="s">
        <v>940</v>
      </c>
      <c r="B573" s="22" t="s">
        <v>1001</v>
      </c>
      <c r="C573" s="22" t="s">
        <v>926</v>
      </c>
      <c r="D573" s="38" t="s">
        <v>633</v>
      </c>
      <c r="E573" s="22" t="s">
        <v>873</v>
      </c>
      <c r="F573" s="39">
        <v>3233.3464696223318</v>
      </c>
      <c r="G573" s="40">
        <v>4041.6830870279146</v>
      </c>
      <c r="H573" s="40">
        <v>3880.0157635467981</v>
      </c>
    </row>
    <row r="574" spans="1:8" x14ac:dyDescent="0.25">
      <c r="A574" s="22" t="s">
        <v>940</v>
      </c>
      <c r="B574" s="22" t="s">
        <v>1001</v>
      </c>
      <c r="C574" s="22" t="s">
        <v>934</v>
      </c>
      <c r="D574" s="38" t="s">
        <v>634</v>
      </c>
      <c r="E574" s="22" t="s">
        <v>881</v>
      </c>
      <c r="F574" s="39">
        <v>2146.5528455284552</v>
      </c>
      <c r="G574" s="40">
        <v>2683.1910569105689</v>
      </c>
      <c r="H574" s="40">
        <v>2575.863414634146</v>
      </c>
    </row>
    <row r="575" spans="1:8" ht="67.5" x14ac:dyDescent="0.25">
      <c r="A575" s="22" t="s">
        <v>940</v>
      </c>
      <c r="B575" s="22" t="s">
        <v>1001</v>
      </c>
      <c r="C575" s="22" t="s">
        <v>942</v>
      </c>
      <c r="D575" s="38" t="s">
        <v>632</v>
      </c>
      <c r="E575" s="22" t="s">
        <v>886</v>
      </c>
      <c r="F575" s="39">
        <v>2207.1043560012536</v>
      </c>
      <c r="G575" s="40">
        <v>2758.8804450015668</v>
      </c>
      <c r="H575" s="40">
        <v>2648.5252272015041</v>
      </c>
    </row>
    <row r="576" spans="1:8" x14ac:dyDescent="0.25">
      <c r="A576" s="22" t="s">
        <v>940</v>
      </c>
      <c r="B576" s="22" t="s">
        <v>1002</v>
      </c>
      <c r="C576" s="22" t="s">
        <v>926</v>
      </c>
      <c r="D576" s="38" t="s">
        <v>637</v>
      </c>
      <c r="E576" s="22" t="s">
        <v>873</v>
      </c>
      <c r="F576" s="39">
        <v>3233.3464696223318</v>
      </c>
      <c r="G576" s="40">
        <v>4041.6830870279146</v>
      </c>
      <c r="H576" s="40">
        <v>3880.0157635467981</v>
      </c>
    </row>
    <row r="577" spans="1:8" x14ac:dyDescent="0.25">
      <c r="A577" s="22" t="s">
        <v>940</v>
      </c>
      <c r="B577" s="22" t="s">
        <v>1002</v>
      </c>
      <c r="C577" s="22" t="s">
        <v>934</v>
      </c>
      <c r="D577" s="38" t="s">
        <v>638</v>
      </c>
      <c r="E577" s="22" t="s">
        <v>881</v>
      </c>
      <c r="F577" s="39">
        <v>2146.5528455284552</v>
      </c>
      <c r="G577" s="40">
        <v>2683.1910569105689</v>
      </c>
      <c r="H577" s="40">
        <v>2575.863414634146</v>
      </c>
    </row>
    <row r="578" spans="1:8" ht="67.5" x14ac:dyDescent="0.25">
      <c r="A578" s="22" t="s">
        <v>940</v>
      </c>
      <c r="B578" s="22" t="s">
        <v>1002</v>
      </c>
      <c r="C578" s="22" t="s">
        <v>942</v>
      </c>
      <c r="D578" s="38" t="s">
        <v>636</v>
      </c>
      <c r="E578" s="22" t="s">
        <v>886</v>
      </c>
      <c r="F578" s="39">
        <v>2207.1043560012536</v>
      </c>
      <c r="G578" s="40">
        <v>2758.8804450015668</v>
      </c>
      <c r="H578" s="40">
        <v>2648.5252272015041</v>
      </c>
    </row>
    <row r="579" spans="1:8" ht="22.5" x14ac:dyDescent="0.25">
      <c r="A579" s="22" t="s">
        <v>943</v>
      </c>
      <c r="B579" s="22" t="s">
        <v>1003</v>
      </c>
      <c r="C579" s="22" t="s">
        <v>913</v>
      </c>
      <c r="D579" s="38" t="s">
        <v>639</v>
      </c>
      <c r="E579" s="22" t="s">
        <v>857</v>
      </c>
      <c r="F579" s="39">
        <v>2504.8034961760573</v>
      </c>
      <c r="G579" s="40">
        <v>3131.0043702200715</v>
      </c>
      <c r="H579" s="40">
        <v>3005.7641954112687</v>
      </c>
    </row>
    <row r="580" spans="1:8" ht="22.5" x14ac:dyDescent="0.25">
      <c r="A580" s="22" t="s">
        <v>943</v>
      </c>
      <c r="B580" s="22" t="s">
        <v>1003</v>
      </c>
      <c r="C580" s="22" t="s">
        <v>915</v>
      </c>
      <c r="D580" s="38" t="s">
        <v>641</v>
      </c>
      <c r="E580" s="22" t="s">
        <v>887</v>
      </c>
      <c r="F580" s="39">
        <v>2988.3384464751957</v>
      </c>
      <c r="G580" s="40">
        <v>3735.4230580939948</v>
      </c>
      <c r="H580" s="40">
        <v>3586.0061357702348</v>
      </c>
    </row>
    <row r="581" spans="1:8" ht="22.5" x14ac:dyDescent="0.25">
      <c r="A581" s="22" t="s">
        <v>943</v>
      </c>
      <c r="B581" s="22" t="s">
        <v>1003</v>
      </c>
      <c r="C581" s="22" t="s">
        <v>913</v>
      </c>
      <c r="D581" s="38" t="s">
        <v>640</v>
      </c>
      <c r="E581" s="22" t="s">
        <v>857</v>
      </c>
      <c r="F581" s="39">
        <v>2504.8034961760573</v>
      </c>
      <c r="G581" s="40">
        <v>3131.0043702200715</v>
      </c>
      <c r="H581" s="40">
        <v>3005.7641954112687</v>
      </c>
    </row>
    <row r="582" spans="1:8" ht="22.5" x14ac:dyDescent="0.25">
      <c r="A582" s="22" t="s">
        <v>943</v>
      </c>
      <c r="B582" s="22" t="s">
        <v>1003</v>
      </c>
      <c r="C582" s="22" t="s">
        <v>915</v>
      </c>
      <c r="D582" s="38" t="s">
        <v>642</v>
      </c>
      <c r="E582" s="22" t="s">
        <v>887</v>
      </c>
      <c r="F582" s="39">
        <v>2988.3384464751957</v>
      </c>
      <c r="G582" s="40">
        <v>3735.4230580939948</v>
      </c>
      <c r="H582" s="40">
        <v>3586.0061357702348</v>
      </c>
    </row>
    <row r="583" spans="1:8" ht="22.5" x14ac:dyDescent="0.25">
      <c r="A583" s="22" t="s">
        <v>943</v>
      </c>
      <c r="B583" s="22" t="s">
        <v>1003</v>
      </c>
      <c r="C583" s="22" t="s">
        <v>926</v>
      </c>
      <c r="D583" s="38" t="s">
        <v>643</v>
      </c>
      <c r="E583" s="22" t="s">
        <v>873</v>
      </c>
      <c r="F583" s="39">
        <v>5341.3160971223024</v>
      </c>
      <c r="G583" s="40">
        <v>6676.6451214028784</v>
      </c>
      <c r="H583" s="40">
        <v>6409.579316546763</v>
      </c>
    </row>
    <row r="584" spans="1:8" ht="22.5" x14ac:dyDescent="0.25">
      <c r="A584" s="22" t="s">
        <v>928</v>
      </c>
      <c r="B584" s="22" t="s">
        <v>1004</v>
      </c>
      <c r="C584" s="22" t="s">
        <v>913</v>
      </c>
      <c r="D584" s="38" t="s">
        <v>647</v>
      </c>
      <c r="E584" s="22" t="s">
        <v>875</v>
      </c>
      <c r="F584" s="39">
        <v>1998.123106060606</v>
      </c>
      <c r="G584" s="40">
        <v>2497.6538825757575</v>
      </c>
      <c r="H584" s="40">
        <v>2397.7477272727269</v>
      </c>
    </row>
    <row r="585" spans="1:8" x14ac:dyDescent="0.25">
      <c r="A585" s="22" t="s">
        <v>928</v>
      </c>
      <c r="B585" s="22" t="s">
        <v>1004</v>
      </c>
      <c r="C585" s="22" t="s">
        <v>914</v>
      </c>
      <c r="D585" s="38" t="s">
        <v>651</v>
      </c>
      <c r="E585" s="22" t="s">
        <v>879</v>
      </c>
      <c r="F585" s="39">
        <v>1877.8844827586206</v>
      </c>
      <c r="G585" s="40">
        <v>2347.3556034482758</v>
      </c>
      <c r="H585" s="40">
        <v>2253.4613793103445</v>
      </c>
    </row>
    <row r="586" spans="1:8" x14ac:dyDescent="0.25">
      <c r="A586" s="22" t="s">
        <v>928</v>
      </c>
      <c r="B586" s="22" t="s">
        <v>1004</v>
      </c>
      <c r="C586" s="22" t="s">
        <v>915</v>
      </c>
      <c r="D586" s="38" t="s">
        <v>653</v>
      </c>
      <c r="E586" s="22" t="s">
        <v>876</v>
      </c>
      <c r="F586" s="39">
        <v>2811.6045135035147</v>
      </c>
      <c r="G586" s="40">
        <v>3514.5056418793934</v>
      </c>
      <c r="H586" s="40">
        <v>3373.9254162042175</v>
      </c>
    </row>
    <row r="587" spans="1:8" ht="22.5" x14ac:dyDescent="0.25">
      <c r="A587" s="22" t="s">
        <v>928</v>
      </c>
      <c r="B587" s="22" t="s">
        <v>1004</v>
      </c>
      <c r="C587" s="22" t="s">
        <v>913</v>
      </c>
      <c r="D587" s="38" t="s">
        <v>648</v>
      </c>
      <c r="E587" s="22" t="s">
        <v>875</v>
      </c>
      <c r="F587" s="39">
        <v>1998.123106060606</v>
      </c>
      <c r="G587" s="40">
        <v>2497.6538825757575</v>
      </c>
      <c r="H587" s="40">
        <v>2397.7477272727269</v>
      </c>
    </row>
    <row r="588" spans="1:8" x14ac:dyDescent="0.25">
      <c r="A588" s="22" t="s">
        <v>928</v>
      </c>
      <c r="B588" s="22" t="s">
        <v>1004</v>
      </c>
      <c r="C588" s="22" t="s">
        <v>914</v>
      </c>
      <c r="D588" s="38" t="s">
        <v>652</v>
      </c>
      <c r="E588" s="22" t="s">
        <v>859</v>
      </c>
      <c r="F588" s="39">
        <v>1644.7420718816068</v>
      </c>
      <c r="G588" s="40">
        <v>2055.9275898520086</v>
      </c>
      <c r="H588" s="40">
        <v>1973.6904862579281</v>
      </c>
    </row>
    <row r="589" spans="1:8" x14ac:dyDescent="0.25">
      <c r="A589" s="22" t="s">
        <v>928</v>
      </c>
      <c r="B589" s="22" t="s">
        <v>1004</v>
      </c>
      <c r="C589" s="22" t="s">
        <v>915</v>
      </c>
      <c r="D589" s="38" t="s">
        <v>654</v>
      </c>
      <c r="E589" s="22" t="s">
        <v>860</v>
      </c>
      <c r="F589" s="39">
        <v>2807.9359430604982</v>
      </c>
      <c r="G589" s="40">
        <v>3509.9199288256227</v>
      </c>
      <c r="H589" s="40">
        <v>3369.5231316725976</v>
      </c>
    </row>
    <row r="590" spans="1:8" ht="22.5" x14ac:dyDescent="0.25">
      <c r="A590" s="22" t="s">
        <v>928</v>
      </c>
      <c r="B590" s="22" t="s">
        <v>1004</v>
      </c>
      <c r="C590" s="22" t="s">
        <v>913</v>
      </c>
      <c r="D590" s="38" t="s">
        <v>649</v>
      </c>
      <c r="E590" s="22" t="s">
        <v>875</v>
      </c>
      <c r="F590" s="39">
        <v>1998.123106060606</v>
      </c>
      <c r="G590" s="40">
        <v>2497.6538825757575</v>
      </c>
      <c r="H590" s="40">
        <v>2397.7477272727269</v>
      </c>
    </row>
    <row r="591" spans="1:8" ht="22.5" x14ac:dyDescent="0.25">
      <c r="A591" s="22" t="s">
        <v>928</v>
      </c>
      <c r="B591" s="22" t="s">
        <v>1004</v>
      </c>
      <c r="C591" s="22" t="s">
        <v>913</v>
      </c>
      <c r="D591" s="38" t="s">
        <v>650</v>
      </c>
      <c r="E591" s="22" t="s">
        <v>904</v>
      </c>
      <c r="F591" s="39">
        <v>2905.8489208633096</v>
      </c>
      <c r="G591" s="40">
        <v>3632.3111510791368</v>
      </c>
      <c r="H591" s="40">
        <v>3487.0187050359714</v>
      </c>
    </row>
    <row r="592" spans="1:8" x14ac:dyDescent="0.25">
      <c r="A592" s="22" t="s">
        <v>928</v>
      </c>
      <c r="B592" s="22" t="s">
        <v>1004</v>
      </c>
      <c r="C592" s="22" t="s">
        <v>949</v>
      </c>
      <c r="D592" s="38" t="s">
        <v>645</v>
      </c>
      <c r="E592" s="22" t="s">
        <v>877</v>
      </c>
      <c r="F592" s="39">
        <v>13384.053078556264</v>
      </c>
      <c r="G592" s="40">
        <v>16730.066348195331</v>
      </c>
      <c r="H592" s="40">
        <v>16060.863694267517</v>
      </c>
    </row>
    <row r="593" spans="1:8" x14ac:dyDescent="0.25">
      <c r="A593" s="22" t="s">
        <v>928</v>
      </c>
      <c r="B593" s="22" t="s">
        <v>1004</v>
      </c>
      <c r="C593" s="22" t="s">
        <v>926</v>
      </c>
      <c r="D593" s="38" t="s">
        <v>655</v>
      </c>
      <c r="E593" s="22" t="s">
        <v>873</v>
      </c>
      <c r="F593" s="39">
        <v>4613.9265107804431</v>
      </c>
      <c r="G593" s="40">
        <v>5767.4081384755536</v>
      </c>
      <c r="H593" s="40">
        <v>5536.7118129365317</v>
      </c>
    </row>
    <row r="594" spans="1:8" x14ac:dyDescent="0.25">
      <c r="A594" s="22" t="s">
        <v>928</v>
      </c>
      <c r="B594" s="22" t="s">
        <v>1004</v>
      </c>
      <c r="C594" s="22" t="s">
        <v>926</v>
      </c>
      <c r="D594" s="38" t="s">
        <v>656</v>
      </c>
      <c r="E594" s="22" t="s">
        <v>873</v>
      </c>
      <c r="F594" s="39">
        <v>4613.9265107804431</v>
      </c>
      <c r="G594" s="40">
        <v>5767.4081384755536</v>
      </c>
      <c r="H594" s="40">
        <v>5536.7118129365317</v>
      </c>
    </row>
    <row r="595" spans="1:8" x14ac:dyDescent="0.25">
      <c r="A595" s="22" t="s">
        <v>928</v>
      </c>
      <c r="B595" s="22" t="s">
        <v>1004</v>
      </c>
      <c r="C595" s="22" t="s">
        <v>934</v>
      </c>
      <c r="D595" s="38" t="s">
        <v>646</v>
      </c>
      <c r="E595" s="22" t="s">
        <v>881</v>
      </c>
      <c r="F595" s="39">
        <v>2367.2200704225352</v>
      </c>
      <c r="G595" s="40">
        <v>2959.0250880281692</v>
      </c>
      <c r="H595" s="40">
        <v>2840.6640845070419</v>
      </c>
    </row>
    <row r="596" spans="1:8" ht="22.5" x14ac:dyDescent="0.25">
      <c r="A596" s="22" t="s">
        <v>928</v>
      </c>
      <c r="B596" s="22" t="s">
        <v>1004</v>
      </c>
      <c r="C596" s="22" t="s">
        <v>866</v>
      </c>
      <c r="D596" s="38" t="s">
        <v>644</v>
      </c>
      <c r="E596" s="22" t="s">
        <v>889</v>
      </c>
      <c r="F596" s="39">
        <v>1320.7270569620252</v>
      </c>
      <c r="G596" s="40">
        <v>1650.9088212025315</v>
      </c>
      <c r="H596" s="40">
        <v>1584.8724683544303</v>
      </c>
    </row>
    <row r="597" spans="1:8" x14ac:dyDescent="0.25">
      <c r="A597" s="22" t="s">
        <v>940</v>
      </c>
      <c r="B597" s="22" t="s">
        <v>1005</v>
      </c>
      <c r="C597" s="22" t="s">
        <v>926</v>
      </c>
      <c r="D597" s="38" t="s">
        <v>659</v>
      </c>
      <c r="E597" s="22" t="s">
        <v>873</v>
      </c>
      <c r="F597" s="39">
        <v>3233.3464696223318</v>
      </c>
      <c r="G597" s="40">
        <v>4041.6830870279146</v>
      </c>
      <c r="H597" s="40">
        <v>3880.0157635467981</v>
      </c>
    </row>
    <row r="598" spans="1:8" x14ac:dyDescent="0.25">
      <c r="A598" s="22" t="s">
        <v>940</v>
      </c>
      <c r="B598" s="22" t="s">
        <v>1005</v>
      </c>
      <c r="C598" s="22" t="s">
        <v>934</v>
      </c>
      <c r="D598" s="38" t="s">
        <v>660</v>
      </c>
      <c r="E598" s="22" t="s">
        <v>881</v>
      </c>
      <c r="F598" s="39">
        <v>2146.5528455284552</v>
      </c>
      <c r="G598" s="40">
        <v>2683.1910569105689</v>
      </c>
      <c r="H598" s="40">
        <v>2575.863414634146</v>
      </c>
    </row>
    <row r="599" spans="1:8" ht="67.5" x14ac:dyDescent="0.25">
      <c r="A599" s="22" t="s">
        <v>940</v>
      </c>
      <c r="B599" s="22" t="s">
        <v>1005</v>
      </c>
      <c r="C599" s="22" t="s">
        <v>942</v>
      </c>
      <c r="D599" s="38" t="s">
        <v>658</v>
      </c>
      <c r="E599" s="22" t="s">
        <v>886</v>
      </c>
      <c r="F599" s="39">
        <v>2207.1043560012536</v>
      </c>
      <c r="G599" s="40">
        <v>2758.8804450015668</v>
      </c>
      <c r="H599" s="40">
        <v>2648.5252272015041</v>
      </c>
    </row>
    <row r="600" spans="1:8" x14ac:dyDescent="0.25">
      <c r="A600" s="22" t="s">
        <v>940</v>
      </c>
      <c r="B600" s="22" t="s">
        <v>1006</v>
      </c>
      <c r="C600" s="22" t="s">
        <v>926</v>
      </c>
      <c r="D600" s="38" t="s">
        <v>663</v>
      </c>
      <c r="E600" s="22" t="s">
        <v>873</v>
      </c>
      <c r="F600" s="39">
        <v>3233.3464696223318</v>
      </c>
      <c r="G600" s="40">
        <v>4041.6830870279146</v>
      </c>
      <c r="H600" s="40">
        <v>3880.0157635467981</v>
      </c>
    </row>
    <row r="601" spans="1:8" x14ac:dyDescent="0.25">
      <c r="A601" s="22" t="s">
        <v>940</v>
      </c>
      <c r="B601" s="22" t="s">
        <v>1006</v>
      </c>
      <c r="C601" s="22" t="s">
        <v>934</v>
      </c>
      <c r="D601" s="38" t="s">
        <v>664</v>
      </c>
      <c r="E601" s="22" t="s">
        <v>881</v>
      </c>
      <c r="F601" s="39">
        <v>2146.5528455284552</v>
      </c>
      <c r="G601" s="40">
        <v>2683.1910569105689</v>
      </c>
      <c r="H601" s="40">
        <v>2575.863414634146</v>
      </c>
    </row>
    <row r="602" spans="1:8" ht="67.5" x14ac:dyDescent="0.25">
      <c r="A602" s="22" t="s">
        <v>940</v>
      </c>
      <c r="B602" s="22" t="s">
        <v>1006</v>
      </c>
      <c r="C602" s="22" t="s">
        <v>942</v>
      </c>
      <c r="D602" s="38" t="s">
        <v>662</v>
      </c>
      <c r="E602" s="22" t="s">
        <v>886</v>
      </c>
      <c r="F602" s="39">
        <v>2207.1043560012536</v>
      </c>
      <c r="G602" s="40">
        <v>2758.8804450015668</v>
      </c>
      <c r="H602" s="40">
        <v>2648.5252272015041</v>
      </c>
    </row>
    <row r="603" spans="1:8" x14ac:dyDescent="0.25">
      <c r="A603" s="22" t="s">
        <v>940</v>
      </c>
      <c r="B603" s="22" t="s">
        <v>1007</v>
      </c>
      <c r="C603" s="22" t="s">
        <v>926</v>
      </c>
      <c r="D603" s="38" t="s">
        <v>667</v>
      </c>
      <c r="E603" s="22" t="s">
        <v>873</v>
      </c>
      <c r="F603" s="39">
        <v>3233.3464696223318</v>
      </c>
      <c r="G603" s="40">
        <v>4041.6830870279146</v>
      </c>
      <c r="H603" s="40">
        <v>3880.0157635467981</v>
      </c>
    </row>
    <row r="604" spans="1:8" x14ac:dyDescent="0.25">
      <c r="A604" s="22" t="s">
        <v>940</v>
      </c>
      <c r="B604" s="22" t="s">
        <v>1007</v>
      </c>
      <c r="C604" s="22" t="s">
        <v>934</v>
      </c>
      <c r="D604" s="38" t="s">
        <v>668</v>
      </c>
      <c r="E604" s="22" t="s">
        <v>881</v>
      </c>
      <c r="F604" s="39">
        <v>2146.5528455284552</v>
      </c>
      <c r="G604" s="40">
        <v>2683.1910569105689</v>
      </c>
      <c r="H604" s="40">
        <v>2575.863414634146</v>
      </c>
    </row>
    <row r="605" spans="1:8" ht="67.5" x14ac:dyDescent="0.25">
      <c r="A605" s="22" t="s">
        <v>940</v>
      </c>
      <c r="B605" s="22" t="s">
        <v>1007</v>
      </c>
      <c r="C605" s="22" t="s">
        <v>942</v>
      </c>
      <c r="D605" s="38" t="s">
        <v>666</v>
      </c>
      <c r="E605" s="22" t="s">
        <v>886</v>
      </c>
      <c r="F605" s="39">
        <v>2207.1043560012536</v>
      </c>
      <c r="G605" s="40">
        <v>2758.8804450015668</v>
      </c>
      <c r="H605" s="40">
        <v>2648.5252272015041</v>
      </c>
    </row>
    <row r="606" spans="1:8" x14ac:dyDescent="0.25">
      <c r="A606" s="22" t="s">
        <v>940</v>
      </c>
      <c r="B606" s="22" t="s">
        <v>1008</v>
      </c>
      <c r="C606" s="22" t="s">
        <v>926</v>
      </c>
      <c r="D606" s="38" t="s">
        <v>671</v>
      </c>
      <c r="E606" s="22" t="s">
        <v>873</v>
      </c>
      <c r="F606" s="39">
        <v>3233.3464696223318</v>
      </c>
      <c r="G606" s="40">
        <v>4041.6830870279146</v>
      </c>
      <c r="H606" s="40">
        <v>3880.0157635467981</v>
      </c>
    </row>
    <row r="607" spans="1:8" x14ac:dyDescent="0.25">
      <c r="A607" s="22" t="s">
        <v>940</v>
      </c>
      <c r="B607" s="22" t="s">
        <v>1008</v>
      </c>
      <c r="C607" s="22" t="s">
        <v>934</v>
      </c>
      <c r="D607" s="38" t="s">
        <v>672</v>
      </c>
      <c r="E607" s="22" t="s">
        <v>881</v>
      </c>
      <c r="F607" s="39">
        <v>2146.5528455284552</v>
      </c>
      <c r="G607" s="40">
        <v>2683.1910569105689</v>
      </c>
      <c r="H607" s="40">
        <v>2575.863414634146</v>
      </c>
    </row>
    <row r="608" spans="1:8" ht="67.5" x14ac:dyDescent="0.25">
      <c r="A608" s="22" t="s">
        <v>940</v>
      </c>
      <c r="B608" s="22" t="s">
        <v>1008</v>
      </c>
      <c r="C608" s="22" t="s">
        <v>942</v>
      </c>
      <c r="D608" s="38" t="s">
        <v>670</v>
      </c>
      <c r="E608" s="22" t="s">
        <v>886</v>
      </c>
      <c r="F608" s="39">
        <v>2207.1043560012536</v>
      </c>
      <c r="G608" s="40">
        <v>2758.8804450015668</v>
      </c>
      <c r="H608" s="40">
        <v>2648.5252272015041</v>
      </c>
    </row>
    <row r="609" spans="1:8" ht="33.75" x14ac:dyDescent="0.25">
      <c r="A609" s="22" t="s">
        <v>930</v>
      </c>
      <c r="B609" s="22" t="s">
        <v>1009</v>
      </c>
      <c r="C609" s="22" t="s">
        <v>913</v>
      </c>
      <c r="D609" s="38" t="s">
        <v>676</v>
      </c>
      <c r="E609" s="22" t="s">
        <v>878</v>
      </c>
      <c r="F609" s="39">
        <v>2682.932543299909</v>
      </c>
      <c r="G609" s="40">
        <v>3353.6656791248861</v>
      </c>
      <c r="H609" s="40">
        <v>3219.5190519598905</v>
      </c>
    </row>
    <row r="610" spans="1:8" ht="33.75" x14ac:dyDescent="0.25">
      <c r="A610" s="22" t="s">
        <v>930</v>
      </c>
      <c r="B610" s="22" t="s">
        <v>1009</v>
      </c>
      <c r="C610" s="22" t="s">
        <v>913</v>
      </c>
      <c r="D610" s="38" t="s">
        <v>677</v>
      </c>
      <c r="E610" s="22" t="s">
        <v>878</v>
      </c>
      <c r="F610" s="39">
        <v>2682.932543299909</v>
      </c>
      <c r="G610" s="40">
        <v>3353.6656791248861</v>
      </c>
      <c r="H610" s="40">
        <v>3219.5190519598905</v>
      </c>
    </row>
    <row r="611" spans="1:8" x14ac:dyDescent="0.25">
      <c r="A611" s="22" t="s">
        <v>930</v>
      </c>
      <c r="B611" s="22" t="s">
        <v>1009</v>
      </c>
      <c r="C611" s="22" t="s">
        <v>926</v>
      </c>
      <c r="D611" s="38" t="s">
        <v>675</v>
      </c>
      <c r="E611" s="22" t="s">
        <v>885</v>
      </c>
      <c r="F611" s="39">
        <v>3975.2996688741723</v>
      </c>
      <c r="G611" s="40">
        <v>4969.1245860927156</v>
      </c>
      <c r="H611" s="40">
        <v>4770.3596026490068</v>
      </c>
    </row>
    <row r="612" spans="1:8" x14ac:dyDescent="0.25">
      <c r="A612" s="22" t="s">
        <v>930</v>
      </c>
      <c r="B612" s="22" t="s">
        <v>1009</v>
      </c>
      <c r="C612" s="22" t="s">
        <v>934</v>
      </c>
      <c r="D612" s="38" t="s">
        <v>679</v>
      </c>
      <c r="E612" s="22" t="s">
        <v>881</v>
      </c>
      <c r="F612" s="39">
        <v>2632.3970452446906</v>
      </c>
      <c r="G612" s="40">
        <v>3290.4963065558632</v>
      </c>
      <c r="H612" s="40">
        <v>3158.8764542936287</v>
      </c>
    </row>
    <row r="613" spans="1:8" x14ac:dyDescent="0.25">
      <c r="A613" s="22" t="s">
        <v>930</v>
      </c>
      <c r="B613" s="22" t="s">
        <v>1009</v>
      </c>
      <c r="C613" s="22" t="s">
        <v>914</v>
      </c>
      <c r="D613" s="38" t="s">
        <v>678</v>
      </c>
      <c r="E613" s="22" t="s">
        <v>879</v>
      </c>
      <c r="F613" s="39">
        <v>1446.3875968992247</v>
      </c>
      <c r="G613" s="40">
        <v>1807.984496124031</v>
      </c>
      <c r="H613" s="40">
        <v>1735.6651162790697</v>
      </c>
    </row>
    <row r="614" spans="1:8" ht="33.75" x14ac:dyDescent="0.25">
      <c r="A614" s="22" t="s">
        <v>930</v>
      </c>
      <c r="B614" s="22" t="s">
        <v>1009</v>
      </c>
      <c r="C614" s="22" t="s">
        <v>933</v>
      </c>
      <c r="D614" s="38" t="s">
        <v>674</v>
      </c>
      <c r="E614" s="22" t="s">
        <v>882</v>
      </c>
      <c r="F614" s="39">
        <v>2120.1463046757162</v>
      </c>
      <c r="G614" s="40">
        <v>2650.1828808446453</v>
      </c>
      <c r="H614" s="40">
        <v>2544.1755656108594</v>
      </c>
    </row>
    <row r="615" spans="1:8" ht="22.5" x14ac:dyDescent="0.25">
      <c r="A615" s="22" t="s">
        <v>930</v>
      </c>
      <c r="B615" s="22" t="s">
        <v>959</v>
      </c>
      <c r="C615" s="22" t="s">
        <v>934</v>
      </c>
      <c r="D615" s="38" t="s">
        <v>308</v>
      </c>
      <c r="E615" s="22" t="s">
        <v>881</v>
      </c>
      <c r="F615" s="39">
        <v>2632.3970452446906</v>
      </c>
      <c r="G615" s="40">
        <v>3290.4963065558632</v>
      </c>
      <c r="H615" s="40">
        <v>3158.8764542936287</v>
      </c>
    </row>
    <row r="616" spans="1:8" ht="22.5" x14ac:dyDescent="0.25">
      <c r="A616" s="22" t="s">
        <v>930</v>
      </c>
      <c r="B616" s="22" t="s">
        <v>959</v>
      </c>
      <c r="C616" s="22" t="s">
        <v>926</v>
      </c>
      <c r="D616" s="38" t="s">
        <v>312</v>
      </c>
      <c r="E616" s="22" t="s">
        <v>873</v>
      </c>
      <c r="F616" s="39">
        <v>4269.9671772428883</v>
      </c>
      <c r="G616" s="40">
        <v>5337.4589715536104</v>
      </c>
      <c r="H616" s="40">
        <v>5123.9606126914659</v>
      </c>
    </row>
    <row r="617" spans="1:8" ht="22.5" x14ac:dyDescent="0.25">
      <c r="A617" s="22" t="s">
        <v>930</v>
      </c>
      <c r="B617" s="22" t="s">
        <v>959</v>
      </c>
      <c r="C617" s="22" t="s">
        <v>913</v>
      </c>
      <c r="D617" s="38" t="s">
        <v>311</v>
      </c>
      <c r="E617" s="22" t="s">
        <v>893</v>
      </c>
      <c r="F617" s="39">
        <v>2556.9440993788821</v>
      </c>
      <c r="G617" s="40">
        <v>3196.1801242236024</v>
      </c>
      <c r="H617" s="40">
        <v>3068.3329192546585</v>
      </c>
    </row>
    <row r="618" spans="1:8" ht="22.5" x14ac:dyDescent="0.25">
      <c r="A618" s="22" t="s">
        <v>930</v>
      </c>
      <c r="B618" s="22" t="s">
        <v>959</v>
      </c>
      <c r="C618" s="22" t="s">
        <v>914</v>
      </c>
      <c r="D618" s="38" t="s">
        <v>310</v>
      </c>
      <c r="E618" s="22" t="s">
        <v>859</v>
      </c>
      <c r="F618" s="39">
        <v>1282.7301038062283</v>
      </c>
      <c r="G618" s="40">
        <v>1603.4126297577855</v>
      </c>
      <c r="H618" s="40">
        <v>1539.276124567474</v>
      </c>
    </row>
    <row r="619" spans="1:8" ht="22.5" x14ac:dyDescent="0.25">
      <c r="A619" s="22" t="s">
        <v>930</v>
      </c>
      <c r="B619" s="22" t="s">
        <v>959</v>
      </c>
      <c r="C619" s="22" t="s">
        <v>915</v>
      </c>
      <c r="D619" s="38" t="s">
        <v>309</v>
      </c>
      <c r="E619" s="22" t="s">
        <v>876</v>
      </c>
      <c r="F619" s="39">
        <v>2784.4728971962618</v>
      </c>
      <c r="G619" s="40">
        <v>3480.5911214953271</v>
      </c>
      <c r="H619" s="40">
        <v>3341.3674766355139</v>
      </c>
    </row>
    <row r="620" spans="1:8" ht="33.75" x14ac:dyDescent="0.25">
      <c r="A620" s="22" t="s">
        <v>930</v>
      </c>
      <c r="B620" s="22" t="s">
        <v>1010</v>
      </c>
      <c r="C620" s="22" t="s">
        <v>913</v>
      </c>
      <c r="D620" s="38" t="s">
        <v>682</v>
      </c>
      <c r="E620" s="22" t="s">
        <v>878</v>
      </c>
      <c r="F620" s="39">
        <v>2682.932543299909</v>
      </c>
      <c r="G620" s="40">
        <v>3353.6656791248861</v>
      </c>
      <c r="H620" s="40">
        <v>3219.5190519598905</v>
      </c>
    </row>
    <row r="621" spans="1:8" x14ac:dyDescent="0.25">
      <c r="A621" s="22" t="s">
        <v>930</v>
      </c>
      <c r="B621" s="22" t="s">
        <v>1010</v>
      </c>
      <c r="C621" s="22" t="s">
        <v>914</v>
      </c>
      <c r="D621" s="38" t="s">
        <v>684</v>
      </c>
      <c r="E621" s="22" t="s">
        <v>879</v>
      </c>
      <c r="F621" s="39">
        <v>1446.3875968992247</v>
      </c>
      <c r="G621" s="40">
        <v>1807.984496124031</v>
      </c>
      <c r="H621" s="40">
        <v>1735.6651162790697</v>
      </c>
    </row>
    <row r="622" spans="1:8" x14ac:dyDescent="0.25">
      <c r="A622" s="22" t="s">
        <v>930</v>
      </c>
      <c r="B622" s="22" t="s">
        <v>1010</v>
      </c>
      <c r="C622" s="22" t="s">
        <v>915</v>
      </c>
      <c r="D622" s="38" t="s">
        <v>686</v>
      </c>
      <c r="E622" s="22" t="s">
        <v>876</v>
      </c>
      <c r="F622" s="39">
        <v>2784.4728971962618</v>
      </c>
      <c r="G622" s="40">
        <v>3480.5911214953271</v>
      </c>
      <c r="H622" s="40">
        <v>3341.3674766355139</v>
      </c>
    </row>
    <row r="623" spans="1:8" ht="33.75" x14ac:dyDescent="0.25">
      <c r="A623" s="22" t="s">
        <v>930</v>
      </c>
      <c r="B623" s="22" t="s">
        <v>1010</v>
      </c>
      <c r="C623" s="22" t="s">
        <v>913</v>
      </c>
      <c r="D623" s="38" t="s">
        <v>683</v>
      </c>
      <c r="E623" s="22" t="s">
        <v>878</v>
      </c>
      <c r="F623" s="39">
        <v>2682.932543299909</v>
      </c>
      <c r="G623" s="40">
        <v>3353.6656791248861</v>
      </c>
      <c r="H623" s="40">
        <v>3219.5190519598905</v>
      </c>
    </row>
    <row r="624" spans="1:8" x14ac:dyDescent="0.25">
      <c r="A624" s="22" t="s">
        <v>930</v>
      </c>
      <c r="B624" s="22" t="s">
        <v>1010</v>
      </c>
      <c r="C624" s="22" t="s">
        <v>914</v>
      </c>
      <c r="D624" s="38" t="s">
        <v>685</v>
      </c>
      <c r="E624" s="22" t="s">
        <v>859</v>
      </c>
      <c r="F624" s="39">
        <v>1282.7301038062283</v>
      </c>
      <c r="G624" s="40">
        <v>1603.4126297577855</v>
      </c>
      <c r="H624" s="40">
        <v>1539.276124567474</v>
      </c>
    </row>
    <row r="625" spans="1:8" ht="33.75" x14ac:dyDescent="0.25">
      <c r="A625" s="22" t="s">
        <v>930</v>
      </c>
      <c r="B625" s="22" t="s">
        <v>1010</v>
      </c>
      <c r="C625" s="22" t="s">
        <v>933</v>
      </c>
      <c r="D625" s="38" t="s">
        <v>687</v>
      </c>
      <c r="E625" s="22" t="s">
        <v>880</v>
      </c>
      <c r="F625" s="39">
        <v>2037.2778675282714</v>
      </c>
      <c r="G625" s="40">
        <v>2546.597334410339</v>
      </c>
      <c r="H625" s="40">
        <v>2444.7334410339254</v>
      </c>
    </row>
    <row r="626" spans="1:8" x14ac:dyDescent="0.25">
      <c r="A626" s="22" t="s">
        <v>930</v>
      </c>
      <c r="B626" s="22" t="s">
        <v>1010</v>
      </c>
      <c r="C626" s="22" t="s">
        <v>932</v>
      </c>
      <c r="D626" s="38" t="s">
        <v>681</v>
      </c>
      <c r="E626" s="22" t="s">
        <v>877</v>
      </c>
      <c r="F626" s="39">
        <v>10793.760465116278</v>
      </c>
      <c r="G626" s="40">
        <v>13492.200581395347</v>
      </c>
      <c r="H626" s="40">
        <v>12952.512558139533</v>
      </c>
    </row>
    <row r="627" spans="1:8" ht="22.5" x14ac:dyDescent="0.25">
      <c r="A627" s="22" t="s">
        <v>930</v>
      </c>
      <c r="B627" s="22" t="s">
        <v>1010</v>
      </c>
      <c r="C627" s="22" t="s">
        <v>934</v>
      </c>
      <c r="D627" s="38" t="s">
        <v>680</v>
      </c>
      <c r="E627" s="22" t="s">
        <v>881</v>
      </c>
      <c r="F627" s="39">
        <v>2632.3970452446906</v>
      </c>
      <c r="G627" s="40">
        <v>3290.4963065558632</v>
      </c>
      <c r="H627" s="40">
        <v>3158.8764542936287</v>
      </c>
    </row>
    <row r="628" spans="1:8" x14ac:dyDescent="0.25">
      <c r="A628" s="22" t="s">
        <v>930</v>
      </c>
      <c r="B628" s="22" t="s">
        <v>1010</v>
      </c>
      <c r="C628" s="22" t="s">
        <v>926</v>
      </c>
      <c r="D628" s="38" t="s">
        <v>688</v>
      </c>
      <c r="E628" s="22" t="s">
        <v>873</v>
      </c>
      <c r="F628" s="39">
        <v>4269.9671772428883</v>
      </c>
      <c r="G628" s="40">
        <v>5337.4589715536104</v>
      </c>
      <c r="H628" s="40">
        <v>5123.9606126914659</v>
      </c>
    </row>
    <row r="629" spans="1:8" ht="45" x14ac:dyDescent="0.25">
      <c r="A629" s="22" t="s">
        <v>930</v>
      </c>
      <c r="B629" s="22" t="s">
        <v>1011</v>
      </c>
      <c r="C629" s="22" t="s">
        <v>938</v>
      </c>
      <c r="D629" s="38" t="s">
        <v>690</v>
      </c>
      <c r="E629" s="22" t="s">
        <v>883</v>
      </c>
      <c r="F629" s="39">
        <v>2009.1672185430464</v>
      </c>
      <c r="G629" s="40">
        <v>2511.4590231788079</v>
      </c>
      <c r="H629" s="40">
        <v>2411.0006622516557</v>
      </c>
    </row>
    <row r="630" spans="1:8" ht="67.5" x14ac:dyDescent="0.25">
      <c r="A630" s="22" t="s">
        <v>930</v>
      </c>
      <c r="B630" s="22" t="s">
        <v>1011</v>
      </c>
      <c r="C630" s="22" t="s">
        <v>939</v>
      </c>
      <c r="D630" s="38" t="s">
        <v>691</v>
      </c>
      <c r="E630" s="22" t="s">
        <v>884</v>
      </c>
      <c r="F630" s="39">
        <v>2008.5138888888889</v>
      </c>
      <c r="G630" s="40">
        <v>2510.6423611111113</v>
      </c>
      <c r="H630" s="40">
        <v>2410.2166666666667</v>
      </c>
    </row>
    <row r="631" spans="1:8" x14ac:dyDescent="0.25">
      <c r="A631" s="22" t="s">
        <v>930</v>
      </c>
      <c r="B631" s="22" t="s">
        <v>1011</v>
      </c>
      <c r="C631" s="22" t="s">
        <v>932</v>
      </c>
      <c r="D631" s="38" t="s">
        <v>689</v>
      </c>
      <c r="E631" s="22" t="s">
        <v>877</v>
      </c>
      <c r="F631" s="39">
        <v>10793.760465116278</v>
      </c>
      <c r="G631" s="40">
        <v>13492.200581395347</v>
      </c>
      <c r="H631" s="40">
        <v>12952.512558139533</v>
      </c>
    </row>
    <row r="632" spans="1:8" x14ac:dyDescent="0.25">
      <c r="A632" s="22" t="s">
        <v>930</v>
      </c>
      <c r="B632" s="22" t="s">
        <v>1011</v>
      </c>
      <c r="C632" s="22" t="s">
        <v>926</v>
      </c>
      <c r="D632" s="38" t="s">
        <v>692</v>
      </c>
      <c r="E632" s="22" t="s">
        <v>885</v>
      </c>
      <c r="F632" s="39">
        <v>3975.2996688741723</v>
      </c>
      <c r="G632" s="40">
        <v>4969.1245860927156</v>
      </c>
      <c r="H632" s="40">
        <v>4770.3596026490068</v>
      </c>
    </row>
    <row r="633" spans="1:8" x14ac:dyDescent="0.25">
      <c r="A633" s="22" t="s">
        <v>930</v>
      </c>
      <c r="B633" s="22" t="s">
        <v>1011</v>
      </c>
      <c r="C633" s="22" t="s">
        <v>934</v>
      </c>
      <c r="D633" s="38" t="s">
        <v>693</v>
      </c>
      <c r="E633" s="22" t="s">
        <v>881</v>
      </c>
      <c r="F633" s="39">
        <v>2632.3970452446906</v>
      </c>
      <c r="G633" s="40">
        <v>3290.4963065558632</v>
      </c>
      <c r="H633" s="40">
        <v>3158.8764542936287</v>
      </c>
    </row>
    <row r="634" spans="1:8" x14ac:dyDescent="0.25">
      <c r="A634" s="22" t="s">
        <v>940</v>
      </c>
      <c r="B634" s="22" t="s">
        <v>1012</v>
      </c>
      <c r="C634" s="22" t="s">
        <v>926</v>
      </c>
      <c r="D634" s="38" t="s">
        <v>696</v>
      </c>
      <c r="E634" s="22" t="s">
        <v>873</v>
      </c>
      <c r="F634" s="39">
        <v>3233.3464696223318</v>
      </c>
      <c r="G634" s="40">
        <v>4041.6830870279146</v>
      </c>
      <c r="H634" s="40">
        <v>3880.0157635467981</v>
      </c>
    </row>
    <row r="635" spans="1:8" x14ac:dyDescent="0.25">
      <c r="A635" s="22" t="s">
        <v>940</v>
      </c>
      <c r="B635" s="22" t="s">
        <v>1012</v>
      </c>
      <c r="C635" s="22" t="s">
        <v>934</v>
      </c>
      <c r="D635" s="38" t="s">
        <v>697</v>
      </c>
      <c r="E635" s="22" t="s">
        <v>881</v>
      </c>
      <c r="F635" s="39">
        <v>2146.5528455284552</v>
      </c>
      <c r="G635" s="40">
        <v>2683.1910569105689</v>
      </c>
      <c r="H635" s="40">
        <v>2575.863414634146</v>
      </c>
    </row>
    <row r="636" spans="1:8" ht="67.5" x14ac:dyDescent="0.25">
      <c r="A636" s="22" t="s">
        <v>940</v>
      </c>
      <c r="B636" s="22" t="s">
        <v>1012</v>
      </c>
      <c r="C636" s="22" t="s">
        <v>942</v>
      </c>
      <c r="D636" s="38" t="s">
        <v>695</v>
      </c>
      <c r="E636" s="22" t="s">
        <v>886</v>
      </c>
      <c r="F636" s="39">
        <v>2207.1043560012536</v>
      </c>
      <c r="G636" s="40">
        <v>2758.8804450015668</v>
      </c>
      <c r="H636" s="40">
        <v>2648.5252272015041</v>
      </c>
    </row>
    <row r="637" spans="1:8" x14ac:dyDescent="0.25">
      <c r="A637" s="22" t="s">
        <v>940</v>
      </c>
      <c r="B637" s="22" t="s">
        <v>1013</v>
      </c>
      <c r="C637" s="22" t="s">
        <v>926</v>
      </c>
      <c r="D637" s="38" t="s">
        <v>700</v>
      </c>
      <c r="E637" s="22" t="s">
        <v>873</v>
      </c>
      <c r="F637" s="39">
        <v>3233.3464696223318</v>
      </c>
      <c r="G637" s="40">
        <v>4041.6830870279146</v>
      </c>
      <c r="H637" s="40">
        <v>3880.0157635467981</v>
      </c>
    </row>
    <row r="638" spans="1:8" x14ac:dyDescent="0.25">
      <c r="A638" s="22" t="s">
        <v>940</v>
      </c>
      <c r="B638" s="22" t="s">
        <v>1013</v>
      </c>
      <c r="C638" s="22" t="s">
        <v>934</v>
      </c>
      <c r="D638" s="38" t="s">
        <v>701</v>
      </c>
      <c r="E638" s="22" t="s">
        <v>881</v>
      </c>
      <c r="F638" s="39">
        <v>2146.5528455284552</v>
      </c>
      <c r="G638" s="40">
        <v>2683.1910569105689</v>
      </c>
      <c r="H638" s="40">
        <v>2575.863414634146</v>
      </c>
    </row>
    <row r="639" spans="1:8" ht="67.5" x14ac:dyDescent="0.25">
      <c r="A639" s="22" t="s">
        <v>940</v>
      </c>
      <c r="B639" s="22" t="s">
        <v>1013</v>
      </c>
      <c r="C639" s="22" t="s">
        <v>942</v>
      </c>
      <c r="D639" s="38" t="s">
        <v>699</v>
      </c>
      <c r="E639" s="22" t="s">
        <v>886</v>
      </c>
      <c r="F639" s="39">
        <v>2207.1043560012536</v>
      </c>
      <c r="G639" s="40">
        <v>2758.8804450015668</v>
      </c>
      <c r="H639" s="40">
        <v>2648.5252272015041</v>
      </c>
    </row>
    <row r="640" spans="1:8" ht="33.75" x14ac:dyDescent="0.25">
      <c r="A640" s="22" t="s">
        <v>930</v>
      </c>
      <c r="B640" s="22" t="s">
        <v>1014</v>
      </c>
      <c r="C640" s="22" t="s">
        <v>938</v>
      </c>
      <c r="D640" s="38" t="s">
        <v>704</v>
      </c>
      <c r="E640" s="22" t="s">
        <v>905</v>
      </c>
      <c r="F640" s="39">
        <v>2911.3553719008264</v>
      </c>
      <c r="G640" s="40">
        <v>3639.1942148760331</v>
      </c>
      <c r="H640" s="40">
        <v>3493.6264462809918</v>
      </c>
    </row>
    <row r="641" spans="1:8" ht="67.5" x14ac:dyDescent="0.25">
      <c r="A641" s="22" t="s">
        <v>930</v>
      </c>
      <c r="B641" s="22" t="s">
        <v>1014</v>
      </c>
      <c r="C641" s="22" t="s">
        <v>939</v>
      </c>
      <c r="D641" s="38" t="s">
        <v>705</v>
      </c>
      <c r="E641" s="22" t="s">
        <v>906</v>
      </c>
      <c r="F641" s="39">
        <v>3406.7916666666665</v>
      </c>
      <c r="G641" s="40">
        <v>4258.489583333333</v>
      </c>
      <c r="H641" s="40">
        <v>4088.1499999999996</v>
      </c>
    </row>
    <row r="642" spans="1:8" x14ac:dyDescent="0.25">
      <c r="A642" s="22" t="s">
        <v>930</v>
      </c>
      <c r="B642" s="22" t="s">
        <v>1014</v>
      </c>
      <c r="C642" s="22" t="s">
        <v>932</v>
      </c>
      <c r="D642" s="38" t="s">
        <v>703</v>
      </c>
      <c r="E642" s="22" t="s">
        <v>877</v>
      </c>
      <c r="F642" s="39">
        <v>10793.760465116278</v>
      </c>
      <c r="G642" s="40">
        <v>13492.200581395347</v>
      </c>
      <c r="H642" s="40">
        <v>12952.512558139533</v>
      </c>
    </row>
    <row r="643" spans="1:8" x14ac:dyDescent="0.25">
      <c r="A643" s="22" t="s">
        <v>930</v>
      </c>
      <c r="B643" s="22" t="s">
        <v>1014</v>
      </c>
      <c r="C643" s="22" t="s">
        <v>926</v>
      </c>
      <c r="D643" s="38" t="s">
        <v>706</v>
      </c>
      <c r="E643" s="22" t="s">
        <v>885</v>
      </c>
      <c r="F643" s="39">
        <v>3975.2996688741723</v>
      </c>
      <c r="G643" s="40">
        <v>4969.1245860927156</v>
      </c>
      <c r="H643" s="40">
        <v>4770.3596026490068</v>
      </c>
    </row>
    <row r="644" spans="1:8" x14ac:dyDescent="0.25">
      <c r="A644" s="22" t="s">
        <v>930</v>
      </c>
      <c r="B644" s="22" t="s">
        <v>1014</v>
      </c>
      <c r="C644" s="22" t="s">
        <v>934</v>
      </c>
      <c r="D644" s="38" t="s">
        <v>707</v>
      </c>
      <c r="E644" s="22" t="s">
        <v>881</v>
      </c>
      <c r="F644" s="39">
        <v>2632.3970452446906</v>
      </c>
      <c r="G644" s="40">
        <v>3290.4963065558632</v>
      </c>
      <c r="H644" s="40">
        <v>3158.8764542936287</v>
      </c>
    </row>
    <row r="645" spans="1:8" ht="33.75" x14ac:dyDescent="0.25">
      <c r="A645" s="22" t="s">
        <v>930</v>
      </c>
      <c r="B645" s="22" t="s">
        <v>1014</v>
      </c>
      <c r="C645" s="22" t="s">
        <v>933</v>
      </c>
      <c r="D645" s="38" t="s">
        <v>702</v>
      </c>
      <c r="E645" s="22" t="s">
        <v>880</v>
      </c>
      <c r="F645" s="39">
        <v>2037.2778675282714</v>
      </c>
      <c r="G645" s="40">
        <v>2546.597334410339</v>
      </c>
      <c r="H645" s="40">
        <v>2444.7334410339254</v>
      </c>
    </row>
    <row r="646" spans="1:8" ht="22.5" x14ac:dyDescent="0.25">
      <c r="A646" s="22" t="s">
        <v>943</v>
      </c>
      <c r="B646" s="22" t="s">
        <v>1015</v>
      </c>
      <c r="C646" s="22" t="s">
        <v>866</v>
      </c>
      <c r="D646" s="38" t="s">
        <v>708</v>
      </c>
      <c r="E646" s="22" t="s">
        <v>866</v>
      </c>
      <c r="F646" s="39">
        <v>1472.374193548387</v>
      </c>
      <c r="G646" s="40">
        <v>1840.4677419354837</v>
      </c>
      <c r="H646" s="40">
        <v>1766.8490322580644</v>
      </c>
    </row>
    <row r="647" spans="1:8" ht="22.5" x14ac:dyDescent="0.25">
      <c r="A647" s="22" t="s">
        <v>943</v>
      </c>
      <c r="B647" s="22" t="s">
        <v>1015</v>
      </c>
      <c r="C647" s="22" t="s">
        <v>913</v>
      </c>
      <c r="D647" s="38" t="s">
        <v>709</v>
      </c>
      <c r="E647" s="22" t="s">
        <v>857</v>
      </c>
      <c r="F647" s="39">
        <v>2504.8034961760573</v>
      </c>
      <c r="G647" s="40">
        <v>3131.0043702200715</v>
      </c>
      <c r="H647" s="40">
        <v>3005.7641954112687</v>
      </c>
    </row>
    <row r="648" spans="1:8" ht="22.5" x14ac:dyDescent="0.25">
      <c r="A648" s="22" t="s">
        <v>943</v>
      </c>
      <c r="B648" s="22" t="s">
        <v>1015</v>
      </c>
      <c r="C648" s="22" t="s">
        <v>914</v>
      </c>
      <c r="D648" s="38" t="s">
        <v>711</v>
      </c>
      <c r="E648" s="22" t="s">
        <v>859</v>
      </c>
      <c r="F648" s="39">
        <v>1291.9413298565842</v>
      </c>
      <c r="G648" s="40">
        <v>1614.9266623207302</v>
      </c>
      <c r="H648" s="40">
        <v>1550.3295958279009</v>
      </c>
    </row>
    <row r="649" spans="1:8" ht="22.5" x14ac:dyDescent="0.25">
      <c r="A649" s="22" t="s">
        <v>943</v>
      </c>
      <c r="B649" s="22" t="s">
        <v>1015</v>
      </c>
      <c r="C649" s="22" t="s">
        <v>915</v>
      </c>
      <c r="D649" s="38" t="s">
        <v>713</v>
      </c>
      <c r="E649" s="22" t="s">
        <v>887</v>
      </c>
      <c r="F649" s="39">
        <v>2988.3384464751957</v>
      </c>
      <c r="G649" s="40">
        <v>3735.4230580939948</v>
      </c>
      <c r="H649" s="40">
        <v>3586.0061357702348</v>
      </c>
    </row>
    <row r="650" spans="1:8" ht="22.5" x14ac:dyDescent="0.25">
      <c r="A650" s="22" t="s">
        <v>943</v>
      </c>
      <c r="B650" s="22" t="s">
        <v>1015</v>
      </c>
      <c r="C650" s="22" t="s">
        <v>913</v>
      </c>
      <c r="D650" s="38" t="s">
        <v>710</v>
      </c>
      <c r="E650" s="22" t="s">
        <v>857</v>
      </c>
      <c r="F650" s="39">
        <v>2504.8034961760573</v>
      </c>
      <c r="G650" s="40">
        <v>3131.0043702200715</v>
      </c>
      <c r="H650" s="40">
        <v>3005.7641954112687</v>
      </c>
    </row>
    <row r="651" spans="1:8" ht="22.5" x14ac:dyDescent="0.25">
      <c r="A651" s="22" t="s">
        <v>943</v>
      </c>
      <c r="B651" s="22" t="s">
        <v>1015</v>
      </c>
      <c r="C651" s="22" t="s">
        <v>914</v>
      </c>
      <c r="D651" s="38" t="s">
        <v>712</v>
      </c>
      <c r="E651" s="22" t="s">
        <v>859</v>
      </c>
      <c r="F651" s="39">
        <v>1291.9413298565842</v>
      </c>
      <c r="G651" s="40">
        <v>1614.9266623207302</v>
      </c>
      <c r="H651" s="40">
        <v>1550.3295958279009</v>
      </c>
    </row>
    <row r="652" spans="1:8" ht="22.5" x14ac:dyDescent="0.25">
      <c r="A652" s="22" t="s">
        <v>943</v>
      </c>
      <c r="B652" s="22" t="s">
        <v>1015</v>
      </c>
      <c r="C652" s="22" t="s">
        <v>915</v>
      </c>
      <c r="D652" s="38" t="s">
        <v>714</v>
      </c>
      <c r="E652" s="22" t="s">
        <v>887</v>
      </c>
      <c r="F652" s="39">
        <v>2988.3384464751957</v>
      </c>
      <c r="G652" s="40">
        <v>3735.4230580939948</v>
      </c>
      <c r="H652" s="40">
        <v>3586.0061357702348</v>
      </c>
    </row>
    <row r="653" spans="1:8" ht="22.5" x14ac:dyDescent="0.25">
      <c r="A653" s="22" t="s">
        <v>943</v>
      </c>
      <c r="B653" s="22" t="s">
        <v>1015</v>
      </c>
      <c r="C653" s="22" t="s">
        <v>915</v>
      </c>
      <c r="D653" s="38" t="s">
        <v>715</v>
      </c>
      <c r="E653" s="22" t="s">
        <v>887</v>
      </c>
      <c r="F653" s="39">
        <v>2988.3384464751957</v>
      </c>
      <c r="G653" s="40">
        <v>3735.4230580939948</v>
      </c>
      <c r="H653" s="40">
        <v>3586.0061357702348</v>
      </c>
    </row>
    <row r="654" spans="1:8" ht="22.5" x14ac:dyDescent="0.25">
      <c r="A654" s="22" t="s">
        <v>943</v>
      </c>
      <c r="B654" s="22" t="s">
        <v>1015</v>
      </c>
      <c r="C654" s="22" t="s">
        <v>926</v>
      </c>
      <c r="D654" s="38" t="s">
        <v>716</v>
      </c>
      <c r="E654" s="22" t="s">
        <v>873</v>
      </c>
      <c r="F654" s="39">
        <v>5341.3160971223024</v>
      </c>
      <c r="G654" s="40">
        <v>6676.6451214028784</v>
      </c>
      <c r="H654" s="40">
        <v>6409.579316546763</v>
      </c>
    </row>
    <row r="655" spans="1:8" ht="22.5" x14ac:dyDescent="0.25">
      <c r="A655" s="22" t="s">
        <v>943</v>
      </c>
      <c r="B655" s="22" t="s">
        <v>1015</v>
      </c>
      <c r="C655" s="22" t="s">
        <v>926</v>
      </c>
      <c r="D655" s="38" t="s">
        <v>717</v>
      </c>
      <c r="E655" s="22" t="s">
        <v>873</v>
      </c>
      <c r="F655" s="39">
        <v>5341.3160971223024</v>
      </c>
      <c r="G655" s="40">
        <v>6676.6451214028784</v>
      </c>
      <c r="H655" s="40">
        <v>6409.579316546763</v>
      </c>
    </row>
    <row r="656" spans="1:8" ht="22.5" x14ac:dyDescent="0.25">
      <c r="A656" s="22" t="s">
        <v>943</v>
      </c>
      <c r="B656" s="22" t="s">
        <v>1015</v>
      </c>
      <c r="C656" s="22" t="s">
        <v>957</v>
      </c>
      <c r="D656" s="38" t="s">
        <v>718</v>
      </c>
      <c r="E656" s="22" t="s">
        <v>881</v>
      </c>
      <c r="F656" s="39">
        <v>2183.9444444444443</v>
      </c>
      <c r="G656" s="40">
        <v>2729.9305555555557</v>
      </c>
      <c r="H656" s="40">
        <v>2620.7333333333331</v>
      </c>
    </row>
    <row r="657" spans="1:8" x14ac:dyDescent="0.25">
      <c r="A657" s="22" t="s">
        <v>940</v>
      </c>
      <c r="B657" s="22" t="s">
        <v>1016</v>
      </c>
      <c r="C657" s="22" t="s">
        <v>926</v>
      </c>
      <c r="D657" s="38" t="s">
        <v>721</v>
      </c>
      <c r="E657" s="22" t="s">
        <v>873</v>
      </c>
      <c r="F657" s="39">
        <v>3233.3464696223318</v>
      </c>
      <c r="G657" s="40">
        <v>4041.6830870279146</v>
      </c>
      <c r="H657" s="40">
        <v>3880.0157635467981</v>
      </c>
    </row>
    <row r="658" spans="1:8" ht="22.5" x14ac:dyDescent="0.25">
      <c r="A658" s="22" t="s">
        <v>940</v>
      </c>
      <c r="B658" s="22" t="s">
        <v>1016</v>
      </c>
      <c r="C658" s="22" t="s">
        <v>934</v>
      </c>
      <c r="D658" s="38" t="s">
        <v>722</v>
      </c>
      <c r="E658" s="22" t="s">
        <v>881</v>
      </c>
      <c r="F658" s="39">
        <v>2146.5528455284552</v>
      </c>
      <c r="G658" s="40">
        <v>2683.1910569105689</v>
      </c>
      <c r="H658" s="40">
        <v>2575.863414634146</v>
      </c>
    </row>
    <row r="659" spans="1:8" ht="67.5" x14ac:dyDescent="0.25">
      <c r="A659" s="22" t="s">
        <v>940</v>
      </c>
      <c r="B659" s="22" t="s">
        <v>1016</v>
      </c>
      <c r="C659" s="22" t="s">
        <v>942</v>
      </c>
      <c r="D659" s="38" t="s">
        <v>720</v>
      </c>
      <c r="E659" s="22" t="s">
        <v>886</v>
      </c>
      <c r="F659" s="39">
        <v>2207.1043560012536</v>
      </c>
      <c r="G659" s="40">
        <v>2758.8804450015668</v>
      </c>
      <c r="H659" s="40">
        <v>2648.5252272015041</v>
      </c>
    </row>
    <row r="660" spans="1:8" ht="45" x14ac:dyDescent="0.25">
      <c r="A660" s="22" t="s">
        <v>930</v>
      </c>
      <c r="B660" s="22" t="s">
        <v>1017</v>
      </c>
      <c r="C660" s="22" t="s">
        <v>938</v>
      </c>
      <c r="D660" s="38" t="s">
        <v>727</v>
      </c>
      <c r="E660" s="22" t="s">
        <v>883</v>
      </c>
      <c r="F660" s="39">
        <v>2009.1672185430464</v>
      </c>
      <c r="G660" s="40">
        <v>2511.4590231788079</v>
      </c>
      <c r="H660" s="40">
        <v>2411.0006622516557</v>
      </c>
    </row>
    <row r="661" spans="1:8" ht="67.5" x14ac:dyDescent="0.25">
      <c r="A661" s="22" t="s">
        <v>930</v>
      </c>
      <c r="B661" s="22" t="s">
        <v>1017</v>
      </c>
      <c r="C661" s="22" t="s">
        <v>939</v>
      </c>
      <c r="D661" s="38" t="s">
        <v>724</v>
      </c>
      <c r="E661" s="22" t="s">
        <v>884</v>
      </c>
      <c r="F661" s="39">
        <v>2008.5138888888889</v>
      </c>
      <c r="G661" s="40">
        <v>2510.6423611111113</v>
      </c>
      <c r="H661" s="40">
        <v>2410.2166666666667</v>
      </c>
    </row>
    <row r="662" spans="1:8" ht="22.5" x14ac:dyDescent="0.25">
      <c r="A662" s="22" t="s">
        <v>930</v>
      </c>
      <c r="B662" s="22" t="s">
        <v>1017</v>
      </c>
      <c r="C662" s="22" t="s">
        <v>932</v>
      </c>
      <c r="D662" s="38" t="s">
        <v>723</v>
      </c>
      <c r="E662" s="22" t="s">
        <v>877</v>
      </c>
      <c r="F662" s="39">
        <v>10793.760465116278</v>
      </c>
      <c r="G662" s="40">
        <v>13492.200581395347</v>
      </c>
      <c r="H662" s="40">
        <v>12952.512558139533</v>
      </c>
    </row>
    <row r="663" spans="1:8" ht="22.5" x14ac:dyDescent="0.25">
      <c r="A663" s="22" t="s">
        <v>930</v>
      </c>
      <c r="B663" s="22" t="s">
        <v>1017</v>
      </c>
      <c r="C663" s="22" t="s">
        <v>926</v>
      </c>
      <c r="D663" s="38" t="s">
        <v>726</v>
      </c>
      <c r="E663" s="22" t="s">
        <v>885</v>
      </c>
      <c r="F663" s="39">
        <v>3975.2996688741723</v>
      </c>
      <c r="G663" s="40">
        <v>4969.1245860927156</v>
      </c>
      <c r="H663" s="40">
        <v>4770.3596026490068</v>
      </c>
    </row>
    <row r="664" spans="1:8" ht="22.5" x14ac:dyDescent="0.25">
      <c r="A664" s="22" t="s">
        <v>930</v>
      </c>
      <c r="B664" s="22" t="s">
        <v>1017</v>
      </c>
      <c r="C664" s="22" t="s">
        <v>934</v>
      </c>
      <c r="D664" s="38" t="s">
        <v>725</v>
      </c>
      <c r="E664" s="22" t="s">
        <v>881</v>
      </c>
      <c r="F664" s="39">
        <v>2632.3970452446906</v>
      </c>
      <c r="G664" s="40">
        <v>3290.4963065558632</v>
      </c>
      <c r="H664" s="40">
        <v>3158.8764542936287</v>
      </c>
    </row>
    <row r="665" spans="1:8" ht="67.5" x14ac:dyDescent="0.25">
      <c r="A665" s="22" t="s">
        <v>930</v>
      </c>
      <c r="B665" s="22" t="s">
        <v>1018</v>
      </c>
      <c r="C665" s="22" t="s">
        <v>938</v>
      </c>
      <c r="D665" s="38" t="s">
        <v>729</v>
      </c>
      <c r="E665" s="22" t="s">
        <v>900</v>
      </c>
      <c r="F665" s="39">
        <v>1912.7314049586778</v>
      </c>
      <c r="G665" s="40">
        <v>2390.9142561983472</v>
      </c>
      <c r="H665" s="40">
        <v>2295.2776859504133</v>
      </c>
    </row>
    <row r="666" spans="1:8" ht="67.5" x14ac:dyDescent="0.25">
      <c r="A666" s="22" t="s">
        <v>930</v>
      </c>
      <c r="B666" s="22" t="s">
        <v>1018</v>
      </c>
      <c r="C666" s="22" t="s">
        <v>939</v>
      </c>
      <c r="D666" s="38" t="s">
        <v>730</v>
      </c>
      <c r="E666" s="22" t="s">
        <v>891</v>
      </c>
      <c r="F666" s="39">
        <v>1923.5506003430532</v>
      </c>
      <c r="G666" s="40">
        <v>2404.4382504288164</v>
      </c>
      <c r="H666" s="40">
        <v>2308.2607204116639</v>
      </c>
    </row>
    <row r="667" spans="1:8" x14ac:dyDescent="0.25">
      <c r="A667" s="22" t="s">
        <v>930</v>
      </c>
      <c r="B667" s="22" t="s">
        <v>1018</v>
      </c>
      <c r="C667" s="22" t="s">
        <v>926</v>
      </c>
      <c r="D667" s="38" t="s">
        <v>731</v>
      </c>
      <c r="E667" s="22" t="s">
        <v>885</v>
      </c>
      <c r="F667" s="39">
        <v>3975.2996688741723</v>
      </c>
      <c r="G667" s="40">
        <v>4969.1245860927156</v>
      </c>
      <c r="H667" s="40">
        <v>4770.3596026490068</v>
      </c>
    </row>
    <row r="668" spans="1:8" x14ac:dyDescent="0.25">
      <c r="A668" s="22" t="s">
        <v>930</v>
      </c>
      <c r="B668" s="22" t="s">
        <v>1018</v>
      </c>
      <c r="C668" s="22" t="s">
        <v>934</v>
      </c>
      <c r="D668" s="38" t="s">
        <v>732</v>
      </c>
      <c r="E668" s="22" t="s">
        <v>881</v>
      </c>
      <c r="F668" s="39">
        <v>2632.3970452446906</v>
      </c>
      <c r="G668" s="40">
        <v>3290.4963065558632</v>
      </c>
      <c r="H668" s="40">
        <v>3158.8764542936287</v>
      </c>
    </row>
    <row r="669" spans="1:8" x14ac:dyDescent="0.25">
      <c r="A669" s="22" t="s">
        <v>940</v>
      </c>
      <c r="B669" s="22" t="s">
        <v>1019</v>
      </c>
      <c r="C669" s="22" t="s">
        <v>926</v>
      </c>
      <c r="D669" s="38" t="s">
        <v>736</v>
      </c>
      <c r="E669" s="22" t="s">
        <v>873</v>
      </c>
      <c r="F669" s="39">
        <v>3233.3464696223318</v>
      </c>
      <c r="G669" s="40">
        <v>4041.6830870279146</v>
      </c>
      <c r="H669" s="40">
        <v>3880.0157635467981</v>
      </c>
    </row>
    <row r="670" spans="1:8" ht="22.5" x14ac:dyDescent="0.25">
      <c r="A670" s="22" t="s">
        <v>940</v>
      </c>
      <c r="B670" s="22" t="s">
        <v>1019</v>
      </c>
      <c r="C670" s="22" t="s">
        <v>934</v>
      </c>
      <c r="D670" s="38" t="s">
        <v>734</v>
      </c>
      <c r="E670" s="22" t="s">
        <v>881</v>
      </c>
      <c r="F670" s="39">
        <v>2146.5528455284552</v>
      </c>
      <c r="G670" s="40">
        <v>2683.1910569105689</v>
      </c>
      <c r="H670" s="40">
        <v>2575.863414634146</v>
      </c>
    </row>
    <row r="671" spans="1:8" ht="67.5" x14ac:dyDescent="0.25">
      <c r="A671" s="22" t="s">
        <v>940</v>
      </c>
      <c r="B671" s="22" t="s">
        <v>1019</v>
      </c>
      <c r="C671" s="22" t="s">
        <v>942</v>
      </c>
      <c r="D671" s="38" t="s">
        <v>735</v>
      </c>
      <c r="E671" s="22" t="s">
        <v>886</v>
      </c>
      <c r="F671" s="39">
        <v>2207.1043560012536</v>
      </c>
      <c r="G671" s="40">
        <v>2758.8804450015668</v>
      </c>
      <c r="H671" s="40">
        <v>2648.5252272015041</v>
      </c>
    </row>
    <row r="672" spans="1:8" ht="33.75" x14ac:dyDescent="0.25">
      <c r="A672" s="22" t="s">
        <v>928</v>
      </c>
      <c r="B672" s="22" t="s">
        <v>1020</v>
      </c>
      <c r="C672" s="22" t="s">
        <v>913</v>
      </c>
      <c r="D672" s="38" t="s">
        <v>739</v>
      </c>
      <c r="E672" s="22" t="s">
        <v>878</v>
      </c>
      <c r="F672" s="39">
        <v>2415.9762108262107</v>
      </c>
      <c r="G672" s="40">
        <v>3019.9702635327635</v>
      </c>
      <c r="H672" s="40">
        <v>2899.171452991453</v>
      </c>
    </row>
    <row r="673" spans="1:8" x14ac:dyDescent="0.25">
      <c r="A673" s="22" t="s">
        <v>928</v>
      </c>
      <c r="B673" s="22" t="s">
        <v>1020</v>
      </c>
      <c r="C673" s="22" t="s">
        <v>914</v>
      </c>
      <c r="D673" s="38" t="s">
        <v>747</v>
      </c>
      <c r="E673" s="22" t="s">
        <v>859</v>
      </c>
      <c r="F673" s="39">
        <v>1644.7420718816068</v>
      </c>
      <c r="G673" s="40">
        <v>2055.9275898520086</v>
      </c>
      <c r="H673" s="40">
        <v>1973.6904862579281</v>
      </c>
    </row>
    <row r="674" spans="1:8" ht="33.75" x14ac:dyDescent="0.25">
      <c r="A674" s="22" t="s">
        <v>928</v>
      </c>
      <c r="B674" s="22" t="s">
        <v>1020</v>
      </c>
      <c r="C674" s="22" t="s">
        <v>913</v>
      </c>
      <c r="D674" s="38" t="s">
        <v>740</v>
      </c>
      <c r="E674" s="22" t="s">
        <v>878</v>
      </c>
      <c r="F674" s="39">
        <v>2415.9762108262107</v>
      </c>
      <c r="G674" s="40">
        <v>3019.9702635327635</v>
      </c>
      <c r="H674" s="40">
        <v>2899.171452991453</v>
      </c>
    </row>
    <row r="675" spans="1:8" x14ac:dyDescent="0.25">
      <c r="A675" s="22" t="s">
        <v>928</v>
      </c>
      <c r="B675" s="22" t="s">
        <v>1020</v>
      </c>
      <c r="C675" s="22" t="s">
        <v>914</v>
      </c>
      <c r="D675" s="38" t="s">
        <v>748</v>
      </c>
      <c r="E675" s="22" t="s">
        <v>859</v>
      </c>
      <c r="F675" s="39">
        <v>1644.7420718816068</v>
      </c>
      <c r="G675" s="40">
        <v>2055.9275898520086</v>
      </c>
      <c r="H675" s="40">
        <v>1973.6904862579281</v>
      </c>
    </row>
    <row r="676" spans="1:8" x14ac:dyDescent="0.25">
      <c r="A676" s="22" t="s">
        <v>928</v>
      </c>
      <c r="B676" s="22" t="s">
        <v>1020</v>
      </c>
      <c r="C676" s="22" t="s">
        <v>915</v>
      </c>
      <c r="D676" s="38" t="s">
        <v>752</v>
      </c>
      <c r="E676" s="22" t="s">
        <v>876</v>
      </c>
      <c r="F676" s="39">
        <v>2811.6045135035147</v>
      </c>
      <c r="G676" s="40">
        <v>3514.5056418793934</v>
      </c>
      <c r="H676" s="40">
        <v>3373.9254162042175</v>
      </c>
    </row>
    <row r="677" spans="1:8" ht="33.75" x14ac:dyDescent="0.25">
      <c r="A677" s="22" t="s">
        <v>928</v>
      </c>
      <c r="B677" s="22" t="s">
        <v>1020</v>
      </c>
      <c r="C677" s="22" t="s">
        <v>913</v>
      </c>
      <c r="D677" s="38" t="s">
        <v>741</v>
      </c>
      <c r="E677" s="22" t="s">
        <v>878</v>
      </c>
      <c r="F677" s="39">
        <v>2415.9762108262107</v>
      </c>
      <c r="G677" s="40">
        <v>3019.9702635327635</v>
      </c>
      <c r="H677" s="40">
        <v>2899.171452991453</v>
      </c>
    </row>
    <row r="678" spans="1:8" x14ac:dyDescent="0.25">
      <c r="A678" s="22" t="s">
        <v>928</v>
      </c>
      <c r="B678" s="22" t="s">
        <v>1020</v>
      </c>
      <c r="C678" s="22" t="s">
        <v>914</v>
      </c>
      <c r="D678" s="38" t="s">
        <v>749</v>
      </c>
      <c r="E678" s="22" t="s">
        <v>859</v>
      </c>
      <c r="F678" s="39">
        <v>1644.7420718816068</v>
      </c>
      <c r="G678" s="40">
        <v>2055.9275898520086</v>
      </c>
      <c r="H678" s="40">
        <v>1973.6904862579281</v>
      </c>
    </row>
    <row r="679" spans="1:8" x14ac:dyDescent="0.25">
      <c r="A679" s="22" t="s">
        <v>928</v>
      </c>
      <c r="B679" s="22" t="s">
        <v>1020</v>
      </c>
      <c r="C679" s="22" t="s">
        <v>915</v>
      </c>
      <c r="D679" s="38" t="s">
        <v>753</v>
      </c>
      <c r="E679" s="22" t="s">
        <v>876</v>
      </c>
      <c r="F679" s="39">
        <v>2811.6045135035147</v>
      </c>
      <c r="G679" s="40">
        <v>3514.5056418793934</v>
      </c>
      <c r="H679" s="40">
        <v>3373.9254162042175</v>
      </c>
    </row>
    <row r="680" spans="1:8" ht="33.75" x14ac:dyDescent="0.25">
      <c r="A680" s="22" t="s">
        <v>928</v>
      </c>
      <c r="B680" s="22" t="s">
        <v>1020</v>
      </c>
      <c r="C680" s="22" t="s">
        <v>913</v>
      </c>
      <c r="D680" s="38" t="s">
        <v>742</v>
      </c>
      <c r="E680" s="22" t="s">
        <v>878</v>
      </c>
      <c r="F680" s="39">
        <v>2415.9762108262107</v>
      </c>
      <c r="G680" s="40">
        <v>3019.9702635327635</v>
      </c>
      <c r="H680" s="40">
        <v>2899.171452991453</v>
      </c>
    </row>
    <row r="681" spans="1:8" x14ac:dyDescent="0.25">
      <c r="A681" s="22" t="s">
        <v>928</v>
      </c>
      <c r="B681" s="22" t="s">
        <v>1020</v>
      </c>
      <c r="C681" s="22" t="s">
        <v>914</v>
      </c>
      <c r="D681" s="38" t="s">
        <v>750</v>
      </c>
      <c r="E681" s="22" t="s">
        <v>858</v>
      </c>
      <c r="F681" s="39">
        <v>915.22183098591552</v>
      </c>
      <c r="G681" s="40">
        <v>1144.0272887323945</v>
      </c>
      <c r="H681" s="40">
        <v>1098.2661971830985</v>
      </c>
    </row>
    <row r="682" spans="1:8" ht="33.75" x14ac:dyDescent="0.25">
      <c r="A682" s="22" t="s">
        <v>928</v>
      </c>
      <c r="B682" s="22" t="s">
        <v>1020</v>
      </c>
      <c r="C682" s="22" t="s">
        <v>913</v>
      </c>
      <c r="D682" s="38" t="s">
        <v>743</v>
      </c>
      <c r="E682" s="22" t="s">
        <v>878</v>
      </c>
      <c r="F682" s="39">
        <v>2415.9762108262107</v>
      </c>
      <c r="G682" s="40">
        <v>3019.9702635327635</v>
      </c>
      <c r="H682" s="40">
        <v>2899.171452991453</v>
      </c>
    </row>
    <row r="683" spans="1:8" x14ac:dyDescent="0.25">
      <c r="A683" s="22" t="s">
        <v>928</v>
      </c>
      <c r="B683" s="22" t="s">
        <v>1020</v>
      </c>
      <c r="C683" s="22" t="s">
        <v>914</v>
      </c>
      <c r="D683" s="38" t="s">
        <v>751</v>
      </c>
      <c r="E683" s="22" t="s">
        <v>859</v>
      </c>
      <c r="F683" s="39">
        <v>1644.7420718816068</v>
      </c>
      <c r="G683" s="40">
        <v>2055.9275898520086</v>
      </c>
      <c r="H683" s="40">
        <v>1973.6904862579281</v>
      </c>
    </row>
    <row r="684" spans="1:8" x14ac:dyDescent="0.25">
      <c r="A684" s="22" t="s">
        <v>928</v>
      </c>
      <c r="B684" s="22" t="s">
        <v>1020</v>
      </c>
      <c r="C684" s="22" t="s">
        <v>915</v>
      </c>
      <c r="D684" s="38" t="s">
        <v>755</v>
      </c>
      <c r="E684" s="22" t="s">
        <v>876</v>
      </c>
      <c r="F684" s="39">
        <v>2811.6045135035147</v>
      </c>
      <c r="G684" s="40">
        <v>3514.5056418793934</v>
      </c>
      <c r="H684" s="40">
        <v>3373.9254162042175</v>
      </c>
    </row>
    <row r="685" spans="1:8" ht="33.75" x14ac:dyDescent="0.25">
      <c r="A685" s="22" t="s">
        <v>928</v>
      </c>
      <c r="B685" s="22" t="s">
        <v>1020</v>
      </c>
      <c r="C685" s="22" t="s">
        <v>913</v>
      </c>
      <c r="D685" s="38" t="s">
        <v>744</v>
      </c>
      <c r="E685" s="22" t="s">
        <v>878</v>
      </c>
      <c r="F685" s="39">
        <v>2415.9762108262107</v>
      </c>
      <c r="G685" s="40">
        <v>3019.9702635327635</v>
      </c>
      <c r="H685" s="40">
        <v>2899.171452991453</v>
      </c>
    </row>
    <row r="686" spans="1:8" ht="33.75" x14ac:dyDescent="0.25">
      <c r="A686" s="22" t="s">
        <v>928</v>
      </c>
      <c r="B686" s="22" t="s">
        <v>1020</v>
      </c>
      <c r="C686" s="22" t="s">
        <v>913</v>
      </c>
      <c r="D686" s="38" t="s">
        <v>745</v>
      </c>
      <c r="E686" s="22" t="s">
        <v>878</v>
      </c>
      <c r="F686" s="39">
        <v>2415.9762108262107</v>
      </c>
      <c r="G686" s="40">
        <v>3019.9702635327635</v>
      </c>
      <c r="H686" s="40">
        <v>2899.171452991453</v>
      </c>
    </row>
    <row r="687" spans="1:8" ht="33.75" x14ac:dyDescent="0.25">
      <c r="A687" s="22" t="s">
        <v>928</v>
      </c>
      <c r="B687" s="22" t="s">
        <v>1020</v>
      </c>
      <c r="C687" s="22" t="s">
        <v>913</v>
      </c>
      <c r="D687" s="38" t="s">
        <v>746</v>
      </c>
      <c r="E687" s="22" t="s">
        <v>878</v>
      </c>
      <c r="F687" s="39">
        <v>2415.9762108262107</v>
      </c>
      <c r="G687" s="40">
        <v>3019.9702635327635</v>
      </c>
      <c r="H687" s="40">
        <v>2899.171452991453</v>
      </c>
    </row>
    <row r="688" spans="1:8" x14ac:dyDescent="0.25">
      <c r="A688" s="22" t="s">
        <v>928</v>
      </c>
      <c r="B688" s="22" t="s">
        <v>1020</v>
      </c>
      <c r="C688" s="22" t="s">
        <v>932</v>
      </c>
      <c r="D688" s="38" t="s">
        <v>738</v>
      </c>
      <c r="E688" s="22" t="s">
        <v>877</v>
      </c>
      <c r="F688" s="39">
        <v>13384.053078556264</v>
      </c>
      <c r="G688" s="40">
        <v>16730.066348195331</v>
      </c>
      <c r="H688" s="40">
        <v>16060.863694267517</v>
      </c>
    </row>
    <row r="689" spans="1:8" x14ac:dyDescent="0.25">
      <c r="A689" s="22" t="s">
        <v>928</v>
      </c>
      <c r="B689" s="22" t="s">
        <v>1020</v>
      </c>
      <c r="C689" s="22" t="s">
        <v>926</v>
      </c>
      <c r="D689" s="38" t="s">
        <v>756</v>
      </c>
      <c r="E689" s="22" t="s">
        <v>873</v>
      </c>
      <c r="F689" s="39">
        <v>4613.9265107804431</v>
      </c>
      <c r="G689" s="40">
        <v>5767.4081384755536</v>
      </c>
      <c r="H689" s="40">
        <v>5536.7118129365317</v>
      </c>
    </row>
    <row r="690" spans="1:8" x14ac:dyDescent="0.25">
      <c r="A690" s="22" t="s">
        <v>928</v>
      </c>
      <c r="B690" s="22" t="s">
        <v>1020</v>
      </c>
      <c r="C690" s="22" t="s">
        <v>957</v>
      </c>
      <c r="D690" s="38" t="s">
        <v>758</v>
      </c>
      <c r="E690" s="22" t="s">
        <v>874</v>
      </c>
      <c r="F690" s="39">
        <v>2449.1192893401017</v>
      </c>
      <c r="G690" s="40">
        <v>3061.3991116751272</v>
      </c>
      <c r="H690" s="40">
        <v>2938.9431472081219</v>
      </c>
    </row>
    <row r="691" spans="1:8" x14ac:dyDescent="0.25">
      <c r="A691" s="22" t="s">
        <v>928</v>
      </c>
      <c r="B691" s="22" t="s">
        <v>1020</v>
      </c>
      <c r="C691" s="22" t="s">
        <v>926</v>
      </c>
      <c r="D691" s="38" t="s">
        <v>757</v>
      </c>
      <c r="E691" s="22" t="s">
        <v>873</v>
      </c>
      <c r="F691" s="39">
        <v>4613.9265107804431</v>
      </c>
      <c r="G691" s="40">
        <v>5767.4081384755536</v>
      </c>
      <c r="H691" s="40">
        <v>5536.7118129365317</v>
      </c>
    </row>
    <row r="692" spans="1:8" x14ac:dyDescent="0.25">
      <c r="A692" s="22" t="s">
        <v>928</v>
      </c>
      <c r="B692" s="22" t="s">
        <v>1020</v>
      </c>
      <c r="C692" s="22" t="s">
        <v>923</v>
      </c>
      <c r="D692" s="22" t="s">
        <v>759</v>
      </c>
      <c r="E692" s="22" t="s">
        <v>870</v>
      </c>
      <c r="F692" s="39">
        <v>2466.7124681933842</v>
      </c>
      <c r="G692" s="40">
        <v>3083.3905852417302</v>
      </c>
      <c r="H692" s="40">
        <v>2960.0549618320611</v>
      </c>
    </row>
    <row r="693" spans="1:8" ht="22.5" x14ac:dyDescent="0.25">
      <c r="A693" s="22" t="s">
        <v>928</v>
      </c>
      <c r="B693" s="22" t="s">
        <v>1020</v>
      </c>
      <c r="C693" s="22" t="s">
        <v>866</v>
      </c>
      <c r="D693" s="38" t="s">
        <v>737</v>
      </c>
      <c r="E693" s="22" t="s">
        <v>889</v>
      </c>
      <c r="F693" s="39">
        <v>1320.7270569620252</v>
      </c>
      <c r="G693" s="40">
        <v>1650.9088212025315</v>
      </c>
      <c r="H693" s="40">
        <v>1584.8724683544303</v>
      </c>
    </row>
    <row r="694" spans="1:8" ht="67.5" x14ac:dyDescent="0.25">
      <c r="A694" s="22" t="s">
        <v>930</v>
      </c>
      <c r="B694" s="22" t="s">
        <v>1021</v>
      </c>
      <c r="C694" s="22" t="s">
        <v>938</v>
      </c>
      <c r="D694" s="38" t="s">
        <v>761</v>
      </c>
      <c r="E694" s="22" t="s">
        <v>907</v>
      </c>
      <c r="F694" s="39">
        <v>1819.6190476190477</v>
      </c>
      <c r="G694" s="40">
        <v>2274.5238095238096</v>
      </c>
      <c r="H694" s="40">
        <v>2183.542857142857</v>
      </c>
    </row>
    <row r="695" spans="1:8" ht="67.5" x14ac:dyDescent="0.25">
      <c r="A695" s="22" t="s">
        <v>930</v>
      </c>
      <c r="B695" s="22" t="s">
        <v>1021</v>
      </c>
      <c r="C695" s="22" t="s">
        <v>939</v>
      </c>
      <c r="D695" s="38" t="s">
        <v>762</v>
      </c>
      <c r="E695" s="22" t="s">
        <v>884</v>
      </c>
      <c r="F695" s="39">
        <v>2008.5138888888889</v>
      </c>
      <c r="G695" s="40">
        <v>2510.6423611111113</v>
      </c>
      <c r="H695" s="40">
        <v>2410.2166666666667</v>
      </c>
    </row>
    <row r="696" spans="1:8" x14ac:dyDescent="0.25">
      <c r="A696" s="22" t="s">
        <v>930</v>
      </c>
      <c r="B696" s="22" t="s">
        <v>1021</v>
      </c>
      <c r="C696" s="22" t="s">
        <v>926</v>
      </c>
      <c r="D696" s="38" t="s">
        <v>763</v>
      </c>
      <c r="E696" s="22" t="s">
        <v>885</v>
      </c>
      <c r="F696" s="39">
        <v>3975.2996688741723</v>
      </c>
      <c r="G696" s="40">
        <v>4969.1245860927156</v>
      </c>
      <c r="H696" s="40">
        <v>4770.3596026490068</v>
      </c>
    </row>
    <row r="697" spans="1:8" x14ac:dyDescent="0.25">
      <c r="A697" s="22" t="s">
        <v>930</v>
      </c>
      <c r="B697" s="22" t="s">
        <v>1021</v>
      </c>
      <c r="C697" s="22" t="s">
        <v>934</v>
      </c>
      <c r="D697" s="38" t="s">
        <v>764</v>
      </c>
      <c r="E697" s="22" t="s">
        <v>881</v>
      </c>
      <c r="F697" s="39">
        <v>2632.3970452446906</v>
      </c>
      <c r="G697" s="40">
        <v>3290.4963065558632</v>
      </c>
      <c r="H697" s="40">
        <v>3158.8764542936287</v>
      </c>
    </row>
    <row r="698" spans="1:8" ht="22.5" x14ac:dyDescent="0.25">
      <c r="A698" s="22" t="s">
        <v>928</v>
      </c>
      <c r="B698" s="22" t="s">
        <v>1022</v>
      </c>
      <c r="C698" s="22" t="s">
        <v>913</v>
      </c>
      <c r="D698" s="38" t="s">
        <v>767</v>
      </c>
      <c r="E698" s="22" t="s">
        <v>893</v>
      </c>
      <c r="F698" s="39">
        <v>2489.7028985507245</v>
      </c>
      <c r="G698" s="40">
        <v>3112.1286231884055</v>
      </c>
      <c r="H698" s="40">
        <v>2987.6434782608694</v>
      </c>
    </row>
    <row r="699" spans="1:8" x14ac:dyDescent="0.25">
      <c r="A699" s="22" t="s">
        <v>928</v>
      </c>
      <c r="B699" s="22" t="s">
        <v>1022</v>
      </c>
      <c r="C699" s="22" t="s">
        <v>914</v>
      </c>
      <c r="D699" s="38" t="s">
        <v>771</v>
      </c>
      <c r="E699" s="22" t="s">
        <v>879</v>
      </c>
      <c r="F699" s="39">
        <v>1877.8844827586206</v>
      </c>
      <c r="G699" s="40">
        <v>2347.3556034482758</v>
      </c>
      <c r="H699" s="40">
        <v>2253.4613793103445</v>
      </c>
    </row>
    <row r="700" spans="1:8" x14ac:dyDescent="0.25">
      <c r="A700" s="22" t="s">
        <v>928</v>
      </c>
      <c r="B700" s="22" t="s">
        <v>1022</v>
      </c>
      <c r="C700" s="22" t="s">
        <v>915</v>
      </c>
      <c r="D700" s="38" t="s">
        <v>773</v>
      </c>
      <c r="E700" s="22" t="s">
        <v>876</v>
      </c>
      <c r="F700" s="39">
        <v>2811.6045135035147</v>
      </c>
      <c r="G700" s="40">
        <v>3514.5056418793934</v>
      </c>
      <c r="H700" s="40">
        <v>3373.9254162042175</v>
      </c>
    </row>
    <row r="701" spans="1:8" ht="22.5" x14ac:dyDescent="0.25">
      <c r="A701" s="22" t="s">
        <v>928</v>
      </c>
      <c r="B701" s="22" t="s">
        <v>1022</v>
      </c>
      <c r="C701" s="22" t="s">
        <v>913</v>
      </c>
      <c r="D701" s="38" t="s">
        <v>768</v>
      </c>
      <c r="E701" s="22" t="s">
        <v>893</v>
      </c>
      <c r="F701" s="39">
        <v>2489.7028985507245</v>
      </c>
      <c r="G701" s="40">
        <v>3112.1286231884055</v>
      </c>
      <c r="H701" s="40">
        <v>2987.6434782608694</v>
      </c>
    </row>
    <row r="702" spans="1:8" x14ac:dyDescent="0.25">
      <c r="A702" s="22" t="s">
        <v>928</v>
      </c>
      <c r="B702" s="22" t="s">
        <v>1022</v>
      </c>
      <c r="C702" s="22" t="s">
        <v>914</v>
      </c>
      <c r="D702" s="38" t="s">
        <v>772</v>
      </c>
      <c r="E702" s="22" t="s">
        <v>859</v>
      </c>
      <c r="F702" s="39">
        <v>1644.7420718816068</v>
      </c>
      <c r="G702" s="40">
        <v>2055.9275898520086</v>
      </c>
      <c r="H702" s="40">
        <v>1973.6904862579281</v>
      </c>
    </row>
    <row r="703" spans="1:8" x14ac:dyDescent="0.25">
      <c r="A703" s="22" t="s">
        <v>928</v>
      </c>
      <c r="B703" s="22" t="s">
        <v>1022</v>
      </c>
      <c r="C703" s="22" t="s">
        <v>915</v>
      </c>
      <c r="D703" s="38" t="s">
        <v>774</v>
      </c>
      <c r="E703" s="22" t="s">
        <v>876</v>
      </c>
      <c r="F703" s="39">
        <v>2811.6045135035147</v>
      </c>
      <c r="G703" s="40">
        <v>3514.5056418793934</v>
      </c>
      <c r="H703" s="40">
        <v>3373.9254162042175</v>
      </c>
    </row>
    <row r="704" spans="1:8" ht="22.5" x14ac:dyDescent="0.25">
      <c r="A704" s="22" t="s">
        <v>928</v>
      </c>
      <c r="B704" s="22" t="s">
        <v>1022</v>
      </c>
      <c r="C704" s="22" t="s">
        <v>913</v>
      </c>
      <c r="D704" s="38" t="s">
        <v>769</v>
      </c>
      <c r="E704" s="22" t="s">
        <v>908</v>
      </c>
      <c r="F704" s="39">
        <v>2974.0333333333333</v>
      </c>
      <c r="G704" s="40">
        <v>3717.5416666666665</v>
      </c>
      <c r="H704" s="40">
        <v>3568.8399999999997</v>
      </c>
    </row>
    <row r="705" spans="1:8" x14ac:dyDescent="0.25">
      <c r="A705" s="22" t="s">
        <v>928</v>
      </c>
      <c r="B705" s="22" t="s">
        <v>1022</v>
      </c>
      <c r="C705" s="22" t="s">
        <v>915</v>
      </c>
      <c r="D705" s="38" t="s">
        <v>775</v>
      </c>
      <c r="E705" s="22" t="s">
        <v>876</v>
      </c>
      <c r="F705" s="39">
        <v>2811.6045135035147</v>
      </c>
      <c r="G705" s="40">
        <v>3514.5056418793934</v>
      </c>
      <c r="H705" s="40">
        <v>3373.9254162042175</v>
      </c>
    </row>
    <row r="706" spans="1:8" ht="22.5" x14ac:dyDescent="0.25">
      <c r="A706" s="22" t="s">
        <v>928</v>
      </c>
      <c r="B706" s="22" t="s">
        <v>1022</v>
      </c>
      <c r="C706" s="22" t="s">
        <v>913</v>
      </c>
      <c r="D706" s="38" t="s">
        <v>770</v>
      </c>
      <c r="E706" s="22" t="s">
        <v>893</v>
      </c>
      <c r="F706" s="39">
        <v>2489.7028985507245</v>
      </c>
      <c r="G706" s="40">
        <v>3112.1286231884055</v>
      </c>
      <c r="H706" s="40">
        <v>2987.6434782608694</v>
      </c>
    </row>
    <row r="707" spans="1:8" ht="22.5" x14ac:dyDescent="0.25">
      <c r="A707" s="22" t="s">
        <v>928</v>
      </c>
      <c r="B707" s="22" t="s">
        <v>1022</v>
      </c>
      <c r="C707" s="22" t="s">
        <v>932</v>
      </c>
      <c r="D707" s="38" t="s">
        <v>765</v>
      </c>
      <c r="E707" s="22" t="s">
        <v>877</v>
      </c>
      <c r="F707" s="39">
        <v>13384.053078556264</v>
      </c>
      <c r="G707" s="40">
        <v>16730.066348195331</v>
      </c>
      <c r="H707" s="40">
        <v>16060.863694267517</v>
      </c>
    </row>
    <row r="708" spans="1:8" x14ac:dyDescent="0.25">
      <c r="A708" s="22" t="s">
        <v>928</v>
      </c>
      <c r="B708" s="22" t="s">
        <v>1022</v>
      </c>
      <c r="C708" s="22" t="s">
        <v>957</v>
      </c>
      <c r="D708" s="38" t="s">
        <v>778</v>
      </c>
      <c r="E708" s="22" t="s">
        <v>881</v>
      </c>
      <c r="F708" s="39">
        <v>2367.2200704225352</v>
      </c>
      <c r="G708" s="40">
        <v>2959.0250880281692</v>
      </c>
      <c r="H708" s="40">
        <v>2840.6640845070419</v>
      </c>
    </row>
    <row r="709" spans="1:8" x14ac:dyDescent="0.25">
      <c r="A709" s="22" t="s">
        <v>928</v>
      </c>
      <c r="B709" s="22" t="s">
        <v>1022</v>
      </c>
      <c r="C709" s="22" t="s">
        <v>926</v>
      </c>
      <c r="D709" s="38" t="s">
        <v>776</v>
      </c>
      <c r="E709" s="22" t="s">
        <v>873</v>
      </c>
      <c r="F709" s="39">
        <v>4613.9265107804431</v>
      </c>
      <c r="G709" s="40">
        <v>5767.4081384755536</v>
      </c>
      <c r="H709" s="40">
        <v>5536.7118129365317</v>
      </c>
    </row>
    <row r="710" spans="1:8" ht="22.5" x14ac:dyDescent="0.25">
      <c r="A710" s="22" t="s">
        <v>928</v>
      </c>
      <c r="B710" s="22" t="s">
        <v>1022</v>
      </c>
      <c r="C710" s="22" t="s">
        <v>926</v>
      </c>
      <c r="D710" s="38" t="s">
        <v>777</v>
      </c>
      <c r="E710" s="22" t="s">
        <v>873</v>
      </c>
      <c r="F710" s="39">
        <v>4613.9265107804431</v>
      </c>
      <c r="G710" s="40">
        <v>5767.4081384755536</v>
      </c>
      <c r="H710" s="40">
        <v>5536.7118129365317</v>
      </c>
    </row>
    <row r="711" spans="1:8" ht="22.5" x14ac:dyDescent="0.25">
      <c r="A711" s="22" t="s">
        <v>928</v>
      </c>
      <c r="B711" s="22" t="s">
        <v>1022</v>
      </c>
      <c r="C711" s="22" t="s">
        <v>866</v>
      </c>
      <c r="D711" s="38" t="s">
        <v>766</v>
      </c>
      <c r="E711" s="22" t="s">
        <v>889</v>
      </c>
      <c r="F711" s="39">
        <v>1320.7270569620252</v>
      </c>
      <c r="G711" s="40">
        <v>1650.9088212025315</v>
      </c>
      <c r="H711" s="40">
        <v>1584.8724683544303</v>
      </c>
    </row>
    <row r="712" spans="1:8" x14ac:dyDescent="0.25">
      <c r="A712" s="22" t="s">
        <v>940</v>
      </c>
      <c r="B712" s="22" t="s">
        <v>1023</v>
      </c>
      <c r="C712" s="22" t="s">
        <v>926</v>
      </c>
      <c r="D712" s="38" t="s">
        <v>781</v>
      </c>
      <c r="E712" s="22" t="s">
        <v>873</v>
      </c>
      <c r="F712" s="39">
        <v>3233.3464696223318</v>
      </c>
      <c r="G712" s="40">
        <v>4041.6830870279146</v>
      </c>
      <c r="H712" s="40">
        <v>3880.0157635467981</v>
      </c>
    </row>
    <row r="713" spans="1:8" ht="22.5" x14ac:dyDescent="0.25">
      <c r="A713" s="22" t="s">
        <v>940</v>
      </c>
      <c r="B713" s="22" t="s">
        <v>1023</v>
      </c>
      <c r="C713" s="22" t="s">
        <v>934</v>
      </c>
      <c r="D713" s="38" t="s">
        <v>782</v>
      </c>
      <c r="E713" s="22" t="s">
        <v>881</v>
      </c>
      <c r="F713" s="39">
        <v>2146.5528455284552</v>
      </c>
      <c r="G713" s="40">
        <v>2683.1910569105689</v>
      </c>
      <c r="H713" s="40">
        <v>2575.863414634146</v>
      </c>
    </row>
    <row r="714" spans="1:8" ht="67.5" x14ac:dyDescent="0.25">
      <c r="A714" s="22" t="s">
        <v>940</v>
      </c>
      <c r="B714" s="22" t="s">
        <v>1023</v>
      </c>
      <c r="C714" s="22" t="s">
        <v>942</v>
      </c>
      <c r="D714" s="38" t="s">
        <v>780</v>
      </c>
      <c r="E714" s="22" t="s">
        <v>886</v>
      </c>
      <c r="F714" s="39">
        <v>2207.1043560012536</v>
      </c>
      <c r="G714" s="40">
        <v>2758.8804450015668</v>
      </c>
      <c r="H714" s="40">
        <v>2648.5252272015041</v>
      </c>
    </row>
    <row r="715" spans="1:8" ht="22.5" x14ac:dyDescent="0.25">
      <c r="A715" s="22" t="s">
        <v>930</v>
      </c>
      <c r="B715" s="22" t="s">
        <v>1024</v>
      </c>
      <c r="C715" s="22" t="s">
        <v>938</v>
      </c>
      <c r="D715" s="38" t="s">
        <v>785</v>
      </c>
      <c r="E715" s="22" t="s">
        <v>898</v>
      </c>
      <c r="F715" s="39">
        <v>2036.8719008264463</v>
      </c>
      <c r="G715" s="40">
        <v>2546.0898760330579</v>
      </c>
      <c r="H715" s="40">
        <v>2444.2462809917356</v>
      </c>
    </row>
    <row r="716" spans="1:8" ht="22.5" x14ac:dyDescent="0.25">
      <c r="A716" s="22" t="s">
        <v>930</v>
      </c>
      <c r="B716" s="22" t="s">
        <v>1024</v>
      </c>
      <c r="C716" s="22" t="s">
        <v>939</v>
      </c>
      <c r="D716" s="38" t="s">
        <v>786</v>
      </c>
      <c r="E716" s="22" t="s">
        <v>899</v>
      </c>
      <c r="F716" s="39">
        <v>2222.9754601226996</v>
      </c>
      <c r="G716" s="40">
        <v>2778.7193251533745</v>
      </c>
      <c r="H716" s="40">
        <v>2667.5705521472396</v>
      </c>
    </row>
    <row r="717" spans="1:8" ht="22.5" x14ac:dyDescent="0.25">
      <c r="A717" s="22" t="s">
        <v>930</v>
      </c>
      <c r="B717" s="22" t="s">
        <v>1024</v>
      </c>
      <c r="C717" s="22" t="s">
        <v>932</v>
      </c>
      <c r="D717" s="38" t="s">
        <v>784</v>
      </c>
      <c r="E717" s="22" t="s">
        <v>877</v>
      </c>
      <c r="F717" s="39">
        <v>10793.760465116278</v>
      </c>
      <c r="G717" s="40">
        <v>13492.200581395347</v>
      </c>
      <c r="H717" s="40">
        <v>12952.512558139533</v>
      </c>
    </row>
    <row r="718" spans="1:8" x14ac:dyDescent="0.25">
      <c r="A718" s="22" t="s">
        <v>930</v>
      </c>
      <c r="B718" s="22" t="s">
        <v>1024</v>
      </c>
      <c r="C718" s="22" t="s">
        <v>926</v>
      </c>
      <c r="D718" s="38" t="s">
        <v>787</v>
      </c>
      <c r="E718" s="22" t="s">
        <v>885</v>
      </c>
      <c r="F718" s="39">
        <v>3975.2996688741723</v>
      </c>
      <c r="G718" s="40">
        <v>4969.1245860927156</v>
      </c>
      <c r="H718" s="40">
        <v>4770.3596026490068</v>
      </c>
    </row>
    <row r="719" spans="1:8" x14ac:dyDescent="0.25">
      <c r="A719" s="22" t="s">
        <v>930</v>
      </c>
      <c r="B719" s="22" t="s">
        <v>1024</v>
      </c>
      <c r="C719" s="22" t="s">
        <v>934</v>
      </c>
      <c r="D719" s="38" t="s">
        <v>788</v>
      </c>
      <c r="E719" s="22" t="s">
        <v>881</v>
      </c>
      <c r="F719" s="39">
        <v>2632.3970452446906</v>
      </c>
      <c r="G719" s="40">
        <v>3290.4963065558632</v>
      </c>
      <c r="H719" s="40">
        <v>3158.8764542936287</v>
      </c>
    </row>
    <row r="720" spans="1:8" ht="33.75" x14ac:dyDescent="0.25">
      <c r="A720" s="22" t="s">
        <v>930</v>
      </c>
      <c r="B720" s="22" t="s">
        <v>1024</v>
      </c>
      <c r="C720" s="22" t="s">
        <v>933</v>
      </c>
      <c r="D720" s="38" t="s">
        <v>783</v>
      </c>
      <c r="E720" s="22" t="s">
        <v>882</v>
      </c>
      <c r="F720" s="39">
        <v>2120.1463046757162</v>
      </c>
      <c r="G720" s="40">
        <v>2650.1828808446453</v>
      </c>
      <c r="H720" s="40">
        <v>2544.1755656108594</v>
      </c>
    </row>
    <row r="721" spans="1:8" x14ac:dyDescent="0.25">
      <c r="A721" s="22" t="s">
        <v>940</v>
      </c>
      <c r="B721" s="22" t="s">
        <v>1025</v>
      </c>
      <c r="C721" s="22" t="s">
        <v>926</v>
      </c>
      <c r="D721" s="38" t="s">
        <v>791</v>
      </c>
      <c r="E721" s="22" t="s">
        <v>873</v>
      </c>
      <c r="F721" s="39">
        <v>3233.3464696223318</v>
      </c>
      <c r="G721" s="40">
        <v>4041.6830870279146</v>
      </c>
      <c r="H721" s="40">
        <v>3880.0157635467981</v>
      </c>
    </row>
    <row r="722" spans="1:8" x14ac:dyDescent="0.25">
      <c r="A722" s="22" t="s">
        <v>940</v>
      </c>
      <c r="B722" s="22" t="s">
        <v>1025</v>
      </c>
      <c r="C722" s="22" t="s">
        <v>934</v>
      </c>
      <c r="D722" s="38" t="s">
        <v>792</v>
      </c>
      <c r="E722" s="22" t="s">
        <v>881</v>
      </c>
      <c r="F722" s="39">
        <v>2146.5528455284552</v>
      </c>
      <c r="G722" s="40">
        <v>2683.1910569105689</v>
      </c>
      <c r="H722" s="40">
        <v>2575.863414634146</v>
      </c>
    </row>
    <row r="723" spans="1:8" ht="67.5" x14ac:dyDescent="0.25">
      <c r="A723" s="22" t="s">
        <v>940</v>
      </c>
      <c r="B723" s="22" t="s">
        <v>1025</v>
      </c>
      <c r="C723" s="22" t="s">
        <v>942</v>
      </c>
      <c r="D723" s="38" t="s">
        <v>790</v>
      </c>
      <c r="E723" s="22" t="s">
        <v>886</v>
      </c>
      <c r="F723" s="39">
        <v>2207.1043560012536</v>
      </c>
      <c r="G723" s="40">
        <v>2758.8804450015668</v>
      </c>
      <c r="H723" s="40">
        <v>2648.5252272015041</v>
      </c>
    </row>
    <row r="724" spans="1:8" x14ac:dyDescent="0.25">
      <c r="A724" s="22" t="s">
        <v>940</v>
      </c>
      <c r="B724" s="22" t="s">
        <v>1026</v>
      </c>
      <c r="C724" s="22" t="s">
        <v>926</v>
      </c>
      <c r="D724" s="38" t="s">
        <v>795</v>
      </c>
      <c r="E724" s="22" t="s">
        <v>873</v>
      </c>
      <c r="F724" s="39">
        <v>3233.3464696223318</v>
      </c>
      <c r="G724" s="40">
        <v>4041.6830870279146</v>
      </c>
      <c r="H724" s="40">
        <v>3880.0157635467981</v>
      </c>
    </row>
    <row r="725" spans="1:8" x14ac:dyDescent="0.25">
      <c r="A725" s="22" t="s">
        <v>940</v>
      </c>
      <c r="B725" s="22" t="s">
        <v>1026</v>
      </c>
      <c r="C725" s="22" t="s">
        <v>934</v>
      </c>
      <c r="D725" s="38" t="s">
        <v>796</v>
      </c>
      <c r="E725" s="22" t="s">
        <v>881</v>
      </c>
      <c r="F725" s="39">
        <v>2146.5528455284552</v>
      </c>
      <c r="G725" s="40">
        <v>2683.1910569105689</v>
      </c>
      <c r="H725" s="40">
        <v>2575.863414634146</v>
      </c>
    </row>
    <row r="726" spans="1:8" ht="67.5" x14ac:dyDescent="0.25">
      <c r="A726" s="22" t="s">
        <v>940</v>
      </c>
      <c r="B726" s="22" t="s">
        <v>1026</v>
      </c>
      <c r="C726" s="22" t="s">
        <v>942</v>
      </c>
      <c r="D726" s="38" t="s">
        <v>794</v>
      </c>
      <c r="E726" s="22" t="s">
        <v>886</v>
      </c>
      <c r="F726" s="39">
        <v>2207.1043560012536</v>
      </c>
      <c r="G726" s="40">
        <v>2758.8804450015668</v>
      </c>
      <c r="H726" s="40">
        <v>2648.5252272015041</v>
      </c>
    </row>
    <row r="727" spans="1:8" ht="45" x14ac:dyDescent="0.25">
      <c r="A727" s="22" t="s">
        <v>930</v>
      </c>
      <c r="B727" s="22" t="s">
        <v>1027</v>
      </c>
      <c r="C727" s="22" t="s">
        <v>938</v>
      </c>
      <c r="D727" s="38" t="s">
        <v>798</v>
      </c>
      <c r="E727" s="22" t="s">
        <v>883</v>
      </c>
      <c r="F727" s="39">
        <v>2009.1672185430464</v>
      </c>
      <c r="G727" s="40">
        <v>2511.4590231788079</v>
      </c>
      <c r="H727" s="40">
        <v>2411.0006622516557</v>
      </c>
    </row>
    <row r="728" spans="1:8" ht="67.5" x14ac:dyDescent="0.25">
      <c r="A728" s="22" t="s">
        <v>930</v>
      </c>
      <c r="B728" s="22" t="s">
        <v>1027</v>
      </c>
      <c r="C728" s="22" t="s">
        <v>939</v>
      </c>
      <c r="D728" s="38" t="s">
        <v>799</v>
      </c>
      <c r="E728" s="22" t="s">
        <v>884</v>
      </c>
      <c r="F728" s="39">
        <v>2008.5138888888889</v>
      </c>
      <c r="G728" s="40">
        <v>2510.6423611111113</v>
      </c>
      <c r="H728" s="40">
        <v>2410.2166666666667</v>
      </c>
    </row>
    <row r="729" spans="1:8" x14ac:dyDescent="0.25">
      <c r="A729" s="22" t="s">
        <v>930</v>
      </c>
      <c r="B729" s="22" t="s">
        <v>1027</v>
      </c>
      <c r="C729" s="22" t="s">
        <v>932</v>
      </c>
      <c r="D729" s="38" t="s">
        <v>797</v>
      </c>
      <c r="E729" s="22" t="s">
        <v>877</v>
      </c>
      <c r="F729" s="39">
        <v>10793.760465116278</v>
      </c>
      <c r="G729" s="40">
        <v>13492.200581395347</v>
      </c>
      <c r="H729" s="40">
        <v>12952.512558139533</v>
      </c>
    </row>
    <row r="730" spans="1:8" x14ac:dyDescent="0.25">
      <c r="A730" s="22" t="s">
        <v>930</v>
      </c>
      <c r="B730" s="22" t="s">
        <v>1027</v>
      </c>
      <c r="C730" s="22" t="s">
        <v>926</v>
      </c>
      <c r="D730" s="38" t="s">
        <v>800</v>
      </c>
      <c r="E730" s="22" t="s">
        <v>885</v>
      </c>
      <c r="F730" s="39">
        <v>3975.2996688741723</v>
      </c>
      <c r="G730" s="40">
        <v>4969.1245860927156</v>
      </c>
      <c r="H730" s="40">
        <v>4770.3596026490068</v>
      </c>
    </row>
    <row r="731" spans="1:8" x14ac:dyDescent="0.25">
      <c r="A731" s="22" t="s">
        <v>930</v>
      </c>
      <c r="B731" s="22" t="s">
        <v>1027</v>
      </c>
      <c r="C731" s="22" t="s">
        <v>934</v>
      </c>
      <c r="D731" s="38" t="s">
        <v>801</v>
      </c>
      <c r="E731" s="22" t="s">
        <v>881</v>
      </c>
      <c r="F731" s="39">
        <v>2632.3970452446906</v>
      </c>
      <c r="G731" s="40">
        <v>3290.4963065558632</v>
      </c>
      <c r="H731" s="40">
        <v>3158.8764542936287</v>
      </c>
    </row>
    <row r="732" spans="1:8" ht="45" x14ac:dyDescent="0.25">
      <c r="A732" s="22" t="s">
        <v>930</v>
      </c>
      <c r="B732" s="22" t="s">
        <v>1028</v>
      </c>
      <c r="C732" s="22" t="s">
        <v>938</v>
      </c>
      <c r="D732" s="38" t="s">
        <v>803</v>
      </c>
      <c r="E732" s="22" t="s">
        <v>890</v>
      </c>
      <c r="F732" s="39">
        <v>2768.0645161290322</v>
      </c>
      <c r="G732" s="40">
        <v>3460.0806451612902</v>
      </c>
      <c r="H732" s="40">
        <v>3321.6774193548385</v>
      </c>
    </row>
    <row r="733" spans="1:8" ht="67.5" x14ac:dyDescent="0.25">
      <c r="A733" s="22" t="s">
        <v>930</v>
      </c>
      <c r="B733" s="22" t="s">
        <v>1028</v>
      </c>
      <c r="C733" s="22" t="s">
        <v>939</v>
      </c>
      <c r="D733" s="38" t="s">
        <v>804</v>
      </c>
      <c r="E733" s="22" t="s">
        <v>891</v>
      </c>
      <c r="F733" s="39">
        <v>1923.5506003430532</v>
      </c>
      <c r="G733" s="40">
        <v>2404.4382504288164</v>
      </c>
      <c r="H733" s="40">
        <v>2308.2607204116639</v>
      </c>
    </row>
    <row r="734" spans="1:8" x14ac:dyDescent="0.25">
      <c r="A734" s="22" t="s">
        <v>930</v>
      </c>
      <c r="B734" s="22" t="s">
        <v>1028</v>
      </c>
      <c r="C734" s="22" t="s">
        <v>926</v>
      </c>
      <c r="D734" s="38" t="s">
        <v>805</v>
      </c>
      <c r="E734" s="22" t="s">
        <v>885</v>
      </c>
      <c r="F734" s="39">
        <v>3975.2996688741723</v>
      </c>
      <c r="G734" s="40">
        <v>4969.1245860927156</v>
      </c>
      <c r="H734" s="40">
        <v>4770.3596026490068</v>
      </c>
    </row>
    <row r="735" spans="1:8" x14ac:dyDescent="0.25">
      <c r="A735" s="22" t="s">
        <v>930</v>
      </c>
      <c r="B735" s="22" t="s">
        <v>1028</v>
      </c>
      <c r="C735" s="22" t="s">
        <v>934</v>
      </c>
      <c r="D735" s="38" t="s">
        <v>806</v>
      </c>
      <c r="E735" s="22" t="s">
        <v>881</v>
      </c>
      <c r="F735" s="39">
        <v>2632.3970452446906</v>
      </c>
      <c r="G735" s="40">
        <v>3290.4963065558632</v>
      </c>
      <c r="H735" s="40">
        <v>3158.8764542936287</v>
      </c>
    </row>
    <row r="736" spans="1:8" x14ac:dyDescent="0.25">
      <c r="A736" s="22" t="s">
        <v>940</v>
      </c>
      <c r="B736" s="22" t="s">
        <v>1029</v>
      </c>
      <c r="C736" s="22" t="s">
        <v>926</v>
      </c>
      <c r="D736" s="38" t="s">
        <v>809</v>
      </c>
      <c r="E736" s="22" t="s">
        <v>873</v>
      </c>
      <c r="F736" s="39">
        <v>3233.3464696223318</v>
      </c>
      <c r="G736" s="40">
        <v>4041.6830870279146</v>
      </c>
      <c r="H736" s="40">
        <v>3880.0157635467981</v>
      </c>
    </row>
    <row r="737" spans="1:8" x14ac:dyDescent="0.25">
      <c r="A737" s="22" t="s">
        <v>940</v>
      </c>
      <c r="B737" s="22" t="s">
        <v>1029</v>
      </c>
      <c r="C737" s="22" t="s">
        <v>934</v>
      </c>
      <c r="D737" s="38" t="s">
        <v>810</v>
      </c>
      <c r="E737" s="22" t="s">
        <v>881</v>
      </c>
      <c r="F737" s="39">
        <v>2146.5528455284552</v>
      </c>
      <c r="G737" s="40">
        <v>2683.1910569105689</v>
      </c>
      <c r="H737" s="40">
        <v>2575.863414634146</v>
      </c>
    </row>
    <row r="738" spans="1:8" ht="67.5" x14ac:dyDescent="0.25">
      <c r="A738" s="22" t="s">
        <v>940</v>
      </c>
      <c r="B738" s="22" t="s">
        <v>1029</v>
      </c>
      <c r="C738" s="22" t="s">
        <v>942</v>
      </c>
      <c r="D738" s="38" t="s">
        <v>808</v>
      </c>
      <c r="E738" s="22" t="s">
        <v>886</v>
      </c>
      <c r="F738" s="39">
        <v>2207.1043560012536</v>
      </c>
      <c r="G738" s="40">
        <v>2758.8804450015668</v>
      </c>
      <c r="H738" s="40">
        <v>2648.5252272015041</v>
      </c>
    </row>
    <row r="739" spans="1:8" x14ac:dyDescent="0.25">
      <c r="A739" s="22" t="s">
        <v>940</v>
      </c>
      <c r="B739" s="22" t="s">
        <v>1030</v>
      </c>
      <c r="C739" s="22" t="s">
        <v>926</v>
      </c>
      <c r="D739" s="38" t="s">
        <v>812</v>
      </c>
      <c r="E739" s="22" t="s">
        <v>873</v>
      </c>
      <c r="F739" s="39">
        <v>3233.3464696223318</v>
      </c>
      <c r="G739" s="40">
        <v>4041.6830870279146</v>
      </c>
      <c r="H739" s="40">
        <v>3880.0157635467981</v>
      </c>
    </row>
    <row r="740" spans="1:8" x14ac:dyDescent="0.25">
      <c r="A740" s="22" t="s">
        <v>940</v>
      </c>
      <c r="B740" s="22" t="s">
        <v>1030</v>
      </c>
      <c r="C740" s="22" t="s">
        <v>934</v>
      </c>
      <c r="D740" s="38" t="s">
        <v>813</v>
      </c>
      <c r="E740" s="22" t="s">
        <v>881</v>
      </c>
      <c r="F740" s="39">
        <v>2146.5528455284552</v>
      </c>
      <c r="G740" s="40">
        <v>2683.1910569105689</v>
      </c>
      <c r="H740" s="40">
        <v>2575.863414634146</v>
      </c>
    </row>
    <row r="741" spans="1:8" ht="67.5" x14ac:dyDescent="0.25">
      <c r="A741" s="22" t="s">
        <v>940</v>
      </c>
      <c r="B741" s="22" t="s">
        <v>1030</v>
      </c>
      <c r="C741" s="22" t="s">
        <v>942</v>
      </c>
      <c r="D741" s="38" t="s">
        <v>811</v>
      </c>
      <c r="E741" s="22" t="s">
        <v>886</v>
      </c>
      <c r="F741" s="39">
        <v>2207.1043560012536</v>
      </c>
      <c r="G741" s="40">
        <v>2758.8804450015668</v>
      </c>
      <c r="H741" s="40">
        <v>2648.5252272015041</v>
      </c>
    </row>
    <row r="742" spans="1:8" ht="33.75" x14ac:dyDescent="0.25">
      <c r="A742" s="22" t="s">
        <v>928</v>
      </c>
      <c r="B742" s="22" t="s">
        <v>1031</v>
      </c>
      <c r="C742" s="22" t="s">
        <v>913</v>
      </c>
      <c r="D742" s="38" t="s">
        <v>816</v>
      </c>
      <c r="E742" s="22" t="s">
        <v>878</v>
      </c>
      <c r="F742" s="39">
        <v>2415.9762108262107</v>
      </c>
      <c r="G742" s="40">
        <v>3019.9702635327635</v>
      </c>
      <c r="H742" s="40">
        <v>2899.171452991453</v>
      </c>
    </row>
    <row r="743" spans="1:8" x14ac:dyDescent="0.25">
      <c r="A743" s="22" t="s">
        <v>928</v>
      </c>
      <c r="B743" s="22" t="s">
        <v>1031</v>
      </c>
      <c r="C743" s="22" t="s">
        <v>914</v>
      </c>
      <c r="D743" s="38" t="s">
        <v>819</v>
      </c>
      <c r="E743" s="22" t="s">
        <v>879</v>
      </c>
      <c r="F743" s="39">
        <v>1877.8844827586206</v>
      </c>
      <c r="G743" s="40">
        <v>2347.3556034482758</v>
      </c>
      <c r="H743" s="40">
        <v>2253.4613793103445</v>
      </c>
    </row>
    <row r="744" spans="1:8" x14ac:dyDescent="0.25">
      <c r="A744" s="22" t="s">
        <v>928</v>
      </c>
      <c r="B744" s="22" t="s">
        <v>1031</v>
      </c>
      <c r="C744" s="22" t="s">
        <v>915</v>
      </c>
      <c r="D744" s="38" t="s">
        <v>821</v>
      </c>
      <c r="E744" s="22" t="s">
        <v>876</v>
      </c>
      <c r="F744" s="39">
        <v>2811.6045135035147</v>
      </c>
      <c r="G744" s="40">
        <v>3514.5056418793934</v>
      </c>
      <c r="H744" s="40">
        <v>3373.9254162042175</v>
      </c>
    </row>
    <row r="745" spans="1:8" ht="33.75" x14ac:dyDescent="0.25">
      <c r="A745" s="22" t="s">
        <v>928</v>
      </c>
      <c r="B745" s="22" t="s">
        <v>1031</v>
      </c>
      <c r="C745" s="22" t="s">
        <v>913</v>
      </c>
      <c r="D745" s="38" t="s">
        <v>817</v>
      </c>
      <c r="E745" s="22" t="s">
        <v>878</v>
      </c>
      <c r="F745" s="39">
        <v>2415.9762108262107</v>
      </c>
      <c r="G745" s="40">
        <v>3019.9702635327635</v>
      </c>
      <c r="H745" s="40">
        <v>2899.171452991453</v>
      </c>
    </row>
    <row r="746" spans="1:8" x14ac:dyDescent="0.25">
      <c r="A746" s="22" t="s">
        <v>928</v>
      </c>
      <c r="B746" s="22" t="s">
        <v>1031</v>
      </c>
      <c r="C746" s="22" t="s">
        <v>914</v>
      </c>
      <c r="D746" s="38" t="s">
        <v>820</v>
      </c>
      <c r="E746" s="22" t="s">
        <v>859</v>
      </c>
      <c r="F746" s="39">
        <v>1644.7420718816068</v>
      </c>
      <c r="G746" s="40">
        <v>2055.9275898520086</v>
      </c>
      <c r="H746" s="40">
        <v>1973.6904862579281</v>
      </c>
    </row>
    <row r="747" spans="1:8" x14ac:dyDescent="0.25">
      <c r="A747" s="22" t="s">
        <v>928</v>
      </c>
      <c r="B747" s="22" t="s">
        <v>1031</v>
      </c>
      <c r="C747" s="22" t="s">
        <v>915</v>
      </c>
      <c r="D747" s="38" t="s">
        <v>822</v>
      </c>
      <c r="E747" s="22" t="s">
        <v>876</v>
      </c>
      <c r="F747" s="39">
        <v>2811.6045135035147</v>
      </c>
      <c r="G747" s="40">
        <v>3514.5056418793934</v>
      </c>
      <c r="H747" s="40">
        <v>3373.9254162042175</v>
      </c>
    </row>
    <row r="748" spans="1:8" ht="33.75" x14ac:dyDescent="0.25">
      <c r="A748" s="22" t="s">
        <v>928</v>
      </c>
      <c r="B748" s="22" t="s">
        <v>1031</v>
      </c>
      <c r="C748" s="22" t="s">
        <v>913</v>
      </c>
      <c r="D748" s="38" t="s">
        <v>818</v>
      </c>
      <c r="E748" s="22" t="s">
        <v>878</v>
      </c>
      <c r="F748" s="39">
        <v>2415.9762108262107</v>
      </c>
      <c r="G748" s="40">
        <v>3019.9702635327635</v>
      </c>
      <c r="H748" s="40">
        <v>2899.171452991453</v>
      </c>
    </row>
    <row r="749" spans="1:8" x14ac:dyDescent="0.25">
      <c r="A749" s="22" t="s">
        <v>928</v>
      </c>
      <c r="B749" s="22" t="s">
        <v>1031</v>
      </c>
      <c r="C749" s="22" t="s">
        <v>932</v>
      </c>
      <c r="D749" s="38" t="s">
        <v>814</v>
      </c>
      <c r="E749" s="22" t="s">
        <v>877</v>
      </c>
      <c r="F749" s="39">
        <v>13384.053078556264</v>
      </c>
      <c r="G749" s="40">
        <v>16730.066348195331</v>
      </c>
      <c r="H749" s="40">
        <v>16060.863694267517</v>
      </c>
    </row>
    <row r="750" spans="1:8" x14ac:dyDescent="0.25">
      <c r="A750" s="22" t="s">
        <v>928</v>
      </c>
      <c r="B750" s="22" t="s">
        <v>1031</v>
      </c>
      <c r="C750" s="22" t="s">
        <v>926</v>
      </c>
      <c r="D750" s="38" t="s">
        <v>823</v>
      </c>
      <c r="E750" s="22" t="s">
        <v>873</v>
      </c>
      <c r="F750" s="39">
        <v>4613.9265107804431</v>
      </c>
      <c r="G750" s="40">
        <v>5767.4081384755536</v>
      </c>
      <c r="H750" s="40">
        <v>5536.7118129365317</v>
      </c>
    </row>
    <row r="751" spans="1:8" x14ac:dyDescent="0.25">
      <c r="A751" s="22" t="s">
        <v>928</v>
      </c>
      <c r="B751" s="22" t="s">
        <v>1031</v>
      </c>
      <c r="C751" s="22" t="s">
        <v>926</v>
      </c>
      <c r="D751" s="38" t="s">
        <v>824</v>
      </c>
      <c r="E751" s="22" t="s">
        <v>873</v>
      </c>
      <c r="F751" s="39">
        <v>4613.9265107804431</v>
      </c>
      <c r="G751" s="40">
        <v>5767.4081384755536</v>
      </c>
      <c r="H751" s="40">
        <v>5536.7118129365317</v>
      </c>
    </row>
    <row r="752" spans="1:8" x14ac:dyDescent="0.25">
      <c r="A752" s="22" t="s">
        <v>928</v>
      </c>
      <c r="B752" s="22" t="s">
        <v>1031</v>
      </c>
      <c r="C752" s="22" t="s">
        <v>934</v>
      </c>
      <c r="D752" s="38" t="s">
        <v>825</v>
      </c>
      <c r="E752" s="22" t="s">
        <v>881</v>
      </c>
      <c r="F752" s="39">
        <v>2367.2200704225352</v>
      </c>
      <c r="G752" s="40">
        <v>2959.0250880281692</v>
      </c>
      <c r="H752" s="40">
        <v>2840.6640845070419</v>
      </c>
    </row>
    <row r="753" spans="1:8" ht="22.5" x14ac:dyDescent="0.25">
      <c r="A753" s="22" t="s">
        <v>928</v>
      </c>
      <c r="B753" s="22" t="s">
        <v>1031</v>
      </c>
      <c r="C753" s="22" t="s">
        <v>866</v>
      </c>
      <c r="D753" s="38" t="s">
        <v>815</v>
      </c>
      <c r="E753" s="22" t="s">
        <v>889</v>
      </c>
      <c r="F753" s="39">
        <v>1320.7270569620252</v>
      </c>
      <c r="G753" s="40">
        <v>1650.9088212025315</v>
      </c>
      <c r="H753" s="40">
        <v>1584.8724683544303</v>
      </c>
    </row>
    <row r="754" spans="1:8" x14ac:dyDescent="0.25">
      <c r="A754" s="22" t="s">
        <v>940</v>
      </c>
      <c r="B754" s="22" t="s">
        <v>1032</v>
      </c>
      <c r="C754" s="22" t="s">
        <v>926</v>
      </c>
      <c r="D754" s="38" t="s">
        <v>828</v>
      </c>
      <c r="E754" s="22" t="s">
        <v>873</v>
      </c>
      <c r="F754" s="39">
        <v>3233.3464696223318</v>
      </c>
      <c r="G754" s="40">
        <v>4041.6830870279146</v>
      </c>
      <c r="H754" s="40">
        <v>3880.0157635467981</v>
      </c>
    </row>
    <row r="755" spans="1:8" x14ac:dyDescent="0.25">
      <c r="A755" s="22" t="s">
        <v>940</v>
      </c>
      <c r="B755" s="22" t="s">
        <v>1032</v>
      </c>
      <c r="C755" s="22" t="s">
        <v>934</v>
      </c>
      <c r="D755" s="38" t="s">
        <v>829</v>
      </c>
      <c r="E755" s="22" t="s">
        <v>881</v>
      </c>
      <c r="F755" s="39">
        <v>2146.5528455284552</v>
      </c>
      <c r="G755" s="40">
        <v>2683.1910569105689</v>
      </c>
      <c r="H755" s="40">
        <v>2575.863414634146</v>
      </c>
    </row>
    <row r="756" spans="1:8" ht="67.5" x14ac:dyDescent="0.25">
      <c r="A756" s="22" t="s">
        <v>940</v>
      </c>
      <c r="B756" s="22" t="s">
        <v>1032</v>
      </c>
      <c r="C756" s="22" t="s">
        <v>942</v>
      </c>
      <c r="D756" s="38" t="s">
        <v>827</v>
      </c>
      <c r="E756" s="22" t="s">
        <v>886</v>
      </c>
      <c r="F756" s="39">
        <v>2207.1043560012536</v>
      </c>
      <c r="G756" s="40">
        <v>2758.8804450015668</v>
      </c>
      <c r="H756" s="40">
        <v>2648.5252272015041</v>
      </c>
    </row>
    <row r="757" spans="1:8" ht="33.75" x14ac:dyDescent="0.25">
      <c r="A757" s="22" t="s">
        <v>930</v>
      </c>
      <c r="B757" s="22" t="s">
        <v>1033</v>
      </c>
      <c r="C757" s="22" t="s">
        <v>938</v>
      </c>
      <c r="D757" s="38" t="s">
        <v>835</v>
      </c>
      <c r="E757" s="22" t="s">
        <v>888</v>
      </c>
      <c r="F757" s="39">
        <v>1984.1011904761904</v>
      </c>
      <c r="G757" s="40">
        <v>2480.1264880952381</v>
      </c>
      <c r="H757" s="40">
        <v>2380.9214285714284</v>
      </c>
    </row>
    <row r="758" spans="1:8" ht="33.75" x14ac:dyDescent="0.25">
      <c r="A758" s="22" t="s">
        <v>930</v>
      </c>
      <c r="B758" s="22" t="s">
        <v>1033</v>
      </c>
      <c r="C758" s="22" t="s">
        <v>939</v>
      </c>
      <c r="D758" s="38" t="s">
        <v>830</v>
      </c>
      <c r="E758" s="22" t="s">
        <v>888</v>
      </c>
      <c r="F758" s="39">
        <v>1984.1011904761904</v>
      </c>
      <c r="G758" s="40">
        <v>2480.1264880952381</v>
      </c>
      <c r="H758" s="40">
        <v>2380.9214285714284</v>
      </c>
    </row>
    <row r="759" spans="1:8" ht="22.5" x14ac:dyDescent="0.25">
      <c r="A759" s="22" t="s">
        <v>930</v>
      </c>
      <c r="B759" s="22" t="s">
        <v>1033</v>
      </c>
      <c r="C759" s="22" t="s">
        <v>934</v>
      </c>
      <c r="D759" s="38" t="s">
        <v>832</v>
      </c>
      <c r="E759" s="22" t="s">
        <v>881</v>
      </c>
      <c r="F759" s="39">
        <v>2632.3970452446906</v>
      </c>
      <c r="G759" s="40">
        <v>3290.4963065558632</v>
      </c>
      <c r="H759" s="40">
        <v>3158.8764542936287</v>
      </c>
    </row>
    <row r="760" spans="1:8" x14ac:dyDescent="0.25">
      <c r="A760" s="22" t="s">
        <v>930</v>
      </c>
      <c r="B760" s="22" t="s">
        <v>1033</v>
      </c>
      <c r="C760" s="22" t="s">
        <v>926</v>
      </c>
      <c r="D760" s="38" t="s">
        <v>831</v>
      </c>
      <c r="E760" s="22" t="s">
        <v>873</v>
      </c>
      <c r="F760" s="39">
        <v>4269.9671772428883</v>
      </c>
      <c r="G760" s="40">
        <v>5337.4589715536104</v>
      </c>
      <c r="H760" s="40">
        <v>5123.9606126914659</v>
      </c>
    </row>
    <row r="761" spans="1:8" ht="33.75" x14ac:dyDescent="0.25">
      <c r="A761" s="22" t="s">
        <v>930</v>
      </c>
      <c r="B761" s="22" t="s">
        <v>1033</v>
      </c>
      <c r="C761" s="22" t="s">
        <v>933</v>
      </c>
      <c r="D761" s="38" t="s">
        <v>833</v>
      </c>
      <c r="E761" s="22" t="s">
        <v>882</v>
      </c>
      <c r="F761" s="39">
        <v>2120.1463046757162</v>
      </c>
      <c r="G761" s="40">
        <v>2650.1828808446453</v>
      </c>
      <c r="H761" s="40">
        <v>2544.1755656108594</v>
      </c>
    </row>
    <row r="762" spans="1:8" ht="33.75" x14ac:dyDescent="0.25">
      <c r="A762" s="22" t="s">
        <v>930</v>
      </c>
      <c r="B762" s="22" t="s">
        <v>1034</v>
      </c>
      <c r="C762" s="22" t="s">
        <v>938</v>
      </c>
      <c r="D762" s="38" t="s">
        <v>838</v>
      </c>
      <c r="E762" s="22" t="s">
        <v>888</v>
      </c>
      <c r="F762" s="39">
        <v>1984.1011904761904</v>
      </c>
      <c r="G762" s="40">
        <v>2480.1264880952381</v>
      </c>
      <c r="H762" s="40">
        <v>2380.9214285714284</v>
      </c>
    </row>
    <row r="763" spans="1:8" ht="33.75" x14ac:dyDescent="0.25">
      <c r="A763" s="22" t="s">
        <v>930</v>
      </c>
      <c r="B763" s="22" t="s">
        <v>1034</v>
      </c>
      <c r="C763" s="22" t="s">
        <v>939</v>
      </c>
      <c r="D763" s="38" t="s">
        <v>839</v>
      </c>
      <c r="E763" s="22" t="s">
        <v>888</v>
      </c>
      <c r="F763" s="39">
        <v>1984.1011904761904</v>
      </c>
      <c r="G763" s="40">
        <v>2480.1264880952381</v>
      </c>
      <c r="H763" s="40">
        <v>2380.9214285714284</v>
      </c>
    </row>
    <row r="764" spans="1:8" x14ac:dyDescent="0.25">
      <c r="A764" s="22" t="s">
        <v>930</v>
      </c>
      <c r="B764" s="22" t="s">
        <v>1034</v>
      </c>
      <c r="C764" s="22" t="s">
        <v>934</v>
      </c>
      <c r="D764" s="38" t="s">
        <v>841</v>
      </c>
      <c r="E764" s="22" t="s">
        <v>881</v>
      </c>
      <c r="F764" s="39">
        <v>2632.3970452446906</v>
      </c>
      <c r="G764" s="40">
        <v>3290.4963065558632</v>
      </c>
      <c r="H764" s="40">
        <v>3158.8764542936287</v>
      </c>
    </row>
    <row r="765" spans="1:8" x14ac:dyDescent="0.25">
      <c r="A765" s="22" t="s">
        <v>930</v>
      </c>
      <c r="B765" s="22" t="s">
        <v>1034</v>
      </c>
      <c r="C765" s="22" t="s">
        <v>926</v>
      </c>
      <c r="D765" s="38" t="s">
        <v>840</v>
      </c>
      <c r="E765" s="22" t="s">
        <v>873</v>
      </c>
      <c r="F765" s="39">
        <v>4269.9671772428883</v>
      </c>
      <c r="G765" s="40">
        <v>5337.4589715536104</v>
      </c>
      <c r="H765" s="40">
        <v>5123.9606126914659</v>
      </c>
    </row>
    <row r="766" spans="1:8" ht="33.75" x14ac:dyDescent="0.25">
      <c r="A766" s="22" t="s">
        <v>930</v>
      </c>
      <c r="B766" s="22" t="s">
        <v>1034</v>
      </c>
      <c r="C766" s="22" t="s">
        <v>933</v>
      </c>
      <c r="D766" s="38" t="s">
        <v>837</v>
      </c>
      <c r="E766" s="22" t="s">
        <v>882</v>
      </c>
      <c r="F766" s="39">
        <v>2120.1463046757162</v>
      </c>
      <c r="G766" s="40">
        <v>2650.1828808446453</v>
      </c>
      <c r="H766" s="40">
        <v>2544.1755656108594</v>
      </c>
    </row>
    <row r="767" spans="1:8" ht="45" x14ac:dyDescent="0.25">
      <c r="A767" s="22" t="s">
        <v>930</v>
      </c>
      <c r="B767" s="22" t="s">
        <v>958</v>
      </c>
      <c r="C767" s="22" t="s">
        <v>938</v>
      </c>
      <c r="D767" s="38" t="s">
        <v>304</v>
      </c>
      <c r="E767" s="22" t="s">
        <v>883</v>
      </c>
      <c r="F767" s="39">
        <v>2009.1672185430464</v>
      </c>
      <c r="G767" s="40">
        <v>2511.4590231788079</v>
      </c>
      <c r="H767" s="40">
        <v>2411.0006622516557</v>
      </c>
    </row>
    <row r="768" spans="1:8" ht="67.5" x14ac:dyDescent="0.25">
      <c r="A768" s="22" t="s">
        <v>930</v>
      </c>
      <c r="B768" s="22" t="s">
        <v>958</v>
      </c>
      <c r="C768" s="22" t="s">
        <v>939</v>
      </c>
      <c r="D768" s="38" t="s">
        <v>305</v>
      </c>
      <c r="E768" s="22" t="s">
        <v>884</v>
      </c>
      <c r="F768" s="39">
        <v>2008.5138888888889</v>
      </c>
      <c r="G768" s="40">
        <v>2510.6423611111113</v>
      </c>
      <c r="H768" s="40">
        <v>2410.2166666666667</v>
      </c>
    </row>
    <row r="769" spans="1:8" x14ac:dyDescent="0.25">
      <c r="A769" s="22" t="s">
        <v>930</v>
      </c>
      <c r="B769" s="22" t="s">
        <v>958</v>
      </c>
      <c r="C769" s="22" t="s">
        <v>932</v>
      </c>
      <c r="D769" s="38" t="s">
        <v>303</v>
      </c>
      <c r="E769" s="22" t="s">
        <v>877</v>
      </c>
      <c r="F769" s="39">
        <v>10793.760465116278</v>
      </c>
      <c r="G769" s="40">
        <v>13492.200581395347</v>
      </c>
      <c r="H769" s="40">
        <v>12952.512558139533</v>
      </c>
    </row>
    <row r="770" spans="1:8" x14ac:dyDescent="0.25">
      <c r="A770" s="22" t="s">
        <v>930</v>
      </c>
      <c r="B770" s="22" t="s">
        <v>958</v>
      </c>
      <c r="C770" s="22" t="s">
        <v>926</v>
      </c>
      <c r="D770" s="38" t="s">
        <v>306</v>
      </c>
      <c r="E770" s="22" t="s">
        <v>885</v>
      </c>
      <c r="F770" s="39">
        <v>3975.2996688741723</v>
      </c>
      <c r="G770" s="40">
        <v>4969.1245860927156</v>
      </c>
      <c r="H770" s="40">
        <v>4770.3596026490068</v>
      </c>
    </row>
    <row r="771" spans="1:8" x14ac:dyDescent="0.25">
      <c r="A771" s="22" t="s">
        <v>930</v>
      </c>
      <c r="B771" s="22" t="s">
        <v>958</v>
      </c>
      <c r="C771" s="22" t="s">
        <v>934</v>
      </c>
      <c r="D771" s="38" t="s">
        <v>307</v>
      </c>
      <c r="E771" s="22" t="s">
        <v>881</v>
      </c>
      <c r="F771" s="39">
        <v>2632.3970452446906</v>
      </c>
      <c r="G771" s="40">
        <v>3290.4963065558632</v>
      </c>
      <c r="H771" s="40">
        <v>3158.8764542936287</v>
      </c>
    </row>
    <row r="772" spans="1:8" ht="33.75" x14ac:dyDescent="0.25">
      <c r="A772" s="22" t="s">
        <v>928</v>
      </c>
      <c r="B772" s="22" t="s">
        <v>960</v>
      </c>
      <c r="C772" s="22" t="s">
        <v>913</v>
      </c>
      <c r="D772" s="38" t="s">
        <v>316</v>
      </c>
      <c r="E772" s="22" t="s">
        <v>878</v>
      </c>
      <c r="F772" s="39">
        <v>2415.9762108262107</v>
      </c>
      <c r="G772" s="40">
        <v>3019.9702635327635</v>
      </c>
      <c r="H772" s="40">
        <v>2899.171452991453</v>
      </c>
    </row>
    <row r="773" spans="1:8" x14ac:dyDescent="0.25">
      <c r="A773" s="22" t="s">
        <v>928</v>
      </c>
      <c r="B773" s="22" t="s">
        <v>960</v>
      </c>
      <c r="C773" s="22" t="s">
        <v>914</v>
      </c>
      <c r="D773" s="38" t="s">
        <v>322</v>
      </c>
      <c r="E773" s="22" t="s">
        <v>879</v>
      </c>
      <c r="F773" s="39">
        <v>1877.8844827586206</v>
      </c>
      <c r="G773" s="40">
        <v>2347.3556034482758</v>
      </c>
      <c r="H773" s="40">
        <v>2253.4613793103445</v>
      </c>
    </row>
    <row r="774" spans="1:8" x14ac:dyDescent="0.25">
      <c r="A774" s="22" t="s">
        <v>928</v>
      </c>
      <c r="B774" s="22" t="s">
        <v>960</v>
      </c>
      <c r="C774" s="22" t="s">
        <v>915</v>
      </c>
      <c r="D774" s="38" t="s">
        <v>324</v>
      </c>
      <c r="E774" s="22" t="s">
        <v>876</v>
      </c>
      <c r="F774" s="39">
        <v>2811.6045135035147</v>
      </c>
      <c r="G774" s="40">
        <v>3514.5056418793934</v>
      </c>
      <c r="H774" s="40">
        <v>3373.9254162042175</v>
      </c>
    </row>
    <row r="775" spans="1:8" ht="33.75" x14ac:dyDescent="0.25">
      <c r="A775" s="22" t="s">
        <v>928</v>
      </c>
      <c r="B775" s="22" t="s">
        <v>960</v>
      </c>
      <c r="C775" s="22" t="s">
        <v>913</v>
      </c>
      <c r="D775" s="38" t="s">
        <v>317</v>
      </c>
      <c r="E775" s="22" t="s">
        <v>878</v>
      </c>
      <c r="F775" s="39">
        <v>2415.9762108262107</v>
      </c>
      <c r="G775" s="40">
        <v>3019.9702635327635</v>
      </c>
      <c r="H775" s="40">
        <v>2899.171452991453</v>
      </c>
    </row>
    <row r="776" spans="1:8" x14ac:dyDescent="0.25">
      <c r="A776" s="22" t="s">
        <v>928</v>
      </c>
      <c r="B776" s="22" t="s">
        <v>960</v>
      </c>
      <c r="C776" s="22" t="s">
        <v>914</v>
      </c>
      <c r="D776" s="38" t="s">
        <v>323</v>
      </c>
      <c r="E776" s="22" t="s">
        <v>859</v>
      </c>
      <c r="F776" s="39">
        <v>1644.7420718816068</v>
      </c>
      <c r="G776" s="40">
        <v>2055.9275898520086</v>
      </c>
      <c r="H776" s="40">
        <v>1973.6904862579281</v>
      </c>
    </row>
    <row r="777" spans="1:8" x14ac:dyDescent="0.25">
      <c r="A777" s="22" t="s">
        <v>928</v>
      </c>
      <c r="B777" s="22" t="s">
        <v>960</v>
      </c>
      <c r="C777" s="22" t="s">
        <v>915</v>
      </c>
      <c r="D777" s="38" t="s">
        <v>325</v>
      </c>
      <c r="E777" s="22" t="s">
        <v>860</v>
      </c>
      <c r="F777" s="39">
        <v>2807.9359430604982</v>
      </c>
      <c r="G777" s="40">
        <v>3509.9199288256227</v>
      </c>
      <c r="H777" s="40">
        <v>3369.5231316725976</v>
      </c>
    </row>
    <row r="778" spans="1:8" ht="33.75" x14ac:dyDescent="0.25">
      <c r="A778" s="22" t="s">
        <v>928</v>
      </c>
      <c r="B778" s="22" t="s">
        <v>960</v>
      </c>
      <c r="C778" s="22" t="s">
        <v>913</v>
      </c>
      <c r="D778" s="38" t="s">
        <v>318</v>
      </c>
      <c r="E778" s="22" t="s">
        <v>878</v>
      </c>
      <c r="F778" s="39">
        <v>2415.9762108262107</v>
      </c>
      <c r="G778" s="40">
        <v>3019.9702635327635</v>
      </c>
      <c r="H778" s="40">
        <v>2899.171452991453</v>
      </c>
    </row>
    <row r="779" spans="1:8" x14ac:dyDescent="0.25">
      <c r="A779" s="22" t="s">
        <v>928</v>
      </c>
      <c r="B779" s="22" t="s">
        <v>960</v>
      </c>
      <c r="C779" s="22" t="s">
        <v>915</v>
      </c>
      <c r="D779" s="38" t="s">
        <v>326</v>
      </c>
      <c r="E779" s="22" t="s">
        <v>860</v>
      </c>
      <c r="F779" s="39">
        <v>2807.9359430604982</v>
      </c>
      <c r="G779" s="40">
        <v>3509.9199288256227</v>
      </c>
      <c r="H779" s="40">
        <v>3369.5231316725976</v>
      </c>
    </row>
    <row r="780" spans="1:8" ht="33.75" x14ac:dyDescent="0.25">
      <c r="A780" s="22" t="s">
        <v>928</v>
      </c>
      <c r="B780" s="22" t="s">
        <v>960</v>
      </c>
      <c r="C780" s="22" t="s">
        <v>913</v>
      </c>
      <c r="D780" s="38" t="s">
        <v>319</v>
      </c>
      <c r="E780" s="22" t="s">
        <v>878</v>
      </c>
      <c r="F780" s="39">
        <v>2415.9762108262107</v>
      </c>
      <c r="G780" s="40">
        <v>3019.9702635327635</v>
      </c>
      <c r="H780" s="40">
        <v>2899.171452991453</v>
      </c>
    </row>
    <row r="781" spans="1:8" ht="33.75" x14ac:dyDescent="0.25">
      <c r="A781" s="22" t="s">
        <v>928</v>
      </c>
      <c r="B781" s="22" t="s">
        <v>960</v>
      </c>
      <c r="C781" s="22" t="s">
        <v>913</v>
      </c>
      <c r="D781" s="38" t="s">
        <v>320</v>
      </c>
      <c r="E781" s="22" t="s">
        <v>878</v>
      </c>
      <c r="F781" s="39">
        <v>2415.9762108262107</v>
      </c>
      <c r="G781" s="40">
        <v>3019.9702635327635</v>
      </c>
      <c r="H781" s="40">
        <v>2899.171452991453</v>
      </c>
    </row>
    <row r="782" spans="1:8" ht="33.75" x14ac:dyDescent="0.25">
      <c r="A782" s="22" t="s">
        <v>928</v>
      </c>
      <c r="B782" s="22" t="s">
        <v>960</v>
      </c>
      <c r="C782" s="22" t="s">
        <v>913</v>
      </c>
      <c r="D782" s="38" t="s">
        <v>321</v>
      </c>
      <c r="E782" s="22" t="s">
        <v>878</v>
      </c>
      <c r="F782" s="39">
        <v>2415.9762108262107</v>
      </c>
      <c r="G782" s="40">
        <v>3019.9702635327635</v>
      </c>
      <c r="H782" s="40">
        <v>2899.171452991453</v>
      </c>
    </row>
    <row r="783" spans="1:8" x14ac:dyDescent="0.25">
      <c r="A783" s="22" t="s">
        <v>928</v>
      </c>
      <c r="B783" s="22" t="s">
        <v>960</v>
      </c>
      <c r="C783" s="22" t="s">
        <v>932</v>
      </c>
      <c r="D783" s="38" t="s">
        <v>315</v>
      </c>
      <c r="E783" s="22" t="s">
        <v>877</v>
      </c>
      <c r="F783" s="39">
        <v>13384.053078556264</v>
      </c>
      <c r="G783" s="40">
        <v>16730.066348195331</v>
      </c>
      <c r="H783" s="40">
        <v>16060.863694267517</v>
      </c>
    </row>
    <row r="784" spans="1:8" x14ac:dyDescent="0.25">
      <c r="A784" s="22" t="s">
        <v>928</v>
      </c>
      <c r="B784" s="22" t="s">
        <v>960</v>
      </c>
      <c r="C784" s="22" t="s">
        <v>957</v>
      </c>
      <c r="D784" s="38" t="s">
        <v>329</v>
      </c>
      <c r="E784" s="22" t="s">
        <v>881</v>
      </c>
      <c r="F784" s="39">
        <v>2367.2200704225352</v>
      </c>
      <c r="G784" s="40">
        <v>2959.0250880281692</v>
      </c>
      <c r="H784" s="40">
        <v>2840.6640845070419</v>
      </c>
    </row>
    <row r="785" spans="1:8" x14ac:dyDescent="0.25">
      <c r="A785" s="22" t="s">
        <v>928</v>
      </c>
      <c r="B785" s="22" t="s">
        <v>960</v>
      </c>
      <c r="C785" s="22" t="s">
        <v>926</v>
      </c>
      <c r="D785" s="38" t="s">
        <v>327</v>
      </c>
      <c r="E785" s="22" t="s">
        <v>873</v>
      </c>
      <c r="F785" s="39">
        <v>4613.9265107804431</v>
      </c>
      <c r="G785" s="40">
        <v>5767.4081384755536</v>
      </c>
      <c r="H785" s="40">
        <v>5536.7118129365317</v>
      </c>
    </row>
    <row r="786" spans="1:8" x14ac:dyDescent="0.25">
      <c r="A786" s="22" t="s">
        <v>928</v>
      </c>
      <c r="B786" s="22" t="s">
        <v>960</v>
      </c>
      <c r="C786" s="22" t="s">
        <v>926</v>
      </c>
      <c r="D786" s="38" t="s">
        <v>328</v>
      </c>
      <c r="E786" s="22" t="s">
        <v>873</v>
      </c>
      <c r="F786" s="39">
        <v>4613.9265107804431</v>
      </c>
      <c r="G786" s="40">
        <v>5767.4081384755536</v>
      </c>
      <c r="H786" s="40">
        <v>5536.7118129365317</v>
      </c>
    </row>
    <row r="787" spans="1:8" ht="22.5" x14ac:dyDescent="0.25">
      <c r="A787" s="22" t="s">
        <v>928</v>
      </c>
      <c r="B787" s="22" t="s">
        <v>960</v>
      </c>
      <c r="C787" s="22" t="s">
        <v>866</v>
      </c>
      <c r="D787" s="38" t="s">
        <v>313</v>
      </c>
      <c r="E787" s="22" t="s">
        <v>889</v>
      </c>
      <c r="F787" s="39">
        <v>1320.7270569620252</v>
      </c>
      <c r="G787" s="40">
        <v>1650.9088212025315</v>
      </c>
      <c r="H787" s="40">
        <v>1584.8724683544303</v>
      </c>
    </row>
  </sheetData>
  <sortState ref="A3:H778">
    <sortCondition ref="D3:D778"/>
  </sortState>
  <mergeCells count="8">
    <mergeCell ref="F10:F11"/>
    <mergeCell ref="G10:G11"/>
    <mergeCell ref="H10:H11"/>
    <mergeCell ref="A10:A11"/>
    <mergeCell ref="B10:B11"/>
    <mergeCell ref="C10:C11"/>
    <mergeCell ref="D10:D11"/>
    <mergeCell ref="E10:E11"/>
  </mergeCells>
  <conditionalFormatting sqref="D10">
    <cfRule type="duplicateValues" dxfId="75" priority="77"/>
  </conditionalFormatting>
  <conditionalFormatting sqref="D12:D15">
    <cfRule type="duplicateValues" dxfId="74" priority="76"/>
  </conditionalFormatting>
  <conditionalFormatting sqref="D16:D19">
    <cfRule type="duplicateValues" dxfId="73" priority="75"/>
  </conditionalFormatting>
  <conditionalFormatting sqref="D20:D27">
    <cfRule type="duplicateValues" dxfId="72" priority="74"/>
  </conditionalFormatting>
  <conditionalFormatting sqref="D28:D31">
    <cfRule type="duplicateValues" dxfId="71" priority="73"/>
  </conditionalFormatting>
  <conditionalFormatting sqref="D32:D59">
    <cfRule type="duplicateValues" dxfId="70" priority="72"/>
  </conditionalFormatting>
  <conditionalFormatting sqref="D60:D91">
    <cfRule type="duplicateValues" dxfId="69" priority="71"/>
  </conditionalFormatting>
  <conditionalFormatting sqref="D92:D98">
    <cfRule type="duplicateValues" dxfId="68" priority="70"/>
  </conditionalFormatting>
  <conditionalFormatting sqref="D99">
    <cfRule type="duplicateValues" dxfId="67" priority="69"/>
  </conditionalFormatting>
  <conditionalFormatting sqref="D100:D112">
    <cfRule type="duplicateValues" dxfId="66" priority="68"/>
  </conditionalFormatting>
  <conditionalFormatting sqref="D113:D122">
    <cfRule type="duplicateValues" dxfId="65" priority="67"/>
  </conditionalFormatting>
  <conditionalFormatting sqref="D123:D124">
    <cfRule type="duplicateValues" dxfId="64" priority="66"/>
  </conditionalFormatting>
  <conditionalFormatting sqref="D125:D131">
    <cfRule type="duplicateValues" dxfId="63" priority="65"/>
  </conditionalFormatting>
  <conditionalFormatting sqref="D132:D133">
    <cfRule type="duplicateValues" dxfId="62" priority="64"/>
  </conditionalFormatting>
  <conditionalFormatting sqref="D134:D154">
    <cfRule type="duplicateValues" dxfId="61" priority="63"/>
  </conditionalFormatting>
  <conditionalFormatting sqref="D155:D157">
    <cfRule type="duplicateValues" dxfId="60" priority="62"/>
  </conditionalFormatting>
  <conditionalFormatting sqref="D158">
    <cfRule type="duplicateValues" dxfId="59" priority="61"/>
  </conditionalFormatting>
  <conditionalFormatting sqref="D159">
    <cfRule type="duplicateValues" dxfId="58" priority="60"/>
  </conditionalFormatting>
  <conditionalFormatting sqref="D160:D161">
    <cfRule type="duplicateValues" dxfId="57" priority="59"/>
  </conditionalFormatting>
  <conditionalFormatting sqref="D162:D169">
    <cfRule type="duplicateValues" dxfId="56" priority="58"/>
  </conditionalFormatting>
  <conditionalFormatting sqref="D170:D224">
    <cfRule type="duplicateValues" dxfId="55" priority="57"/>
  </conditionalFormatting>
  <conditionalFormatting sqref="D225:D256">
    <cfRule type="duplicateValues" dxfId="54" priority="56"/>
  </conditionalFormatting>
  <conditionalFormatting sqref="D257:D272">
    <cfRule type="duplicateValues" dxfId="53" priority="54"/>
  </conditionalFormatting>
  <conditionalFormatting sqref="D273:D289">
    <cfRule type="duplicateValues" dxfId="52" priority="53"/>
  </conditionalFormatting>
  <conditionalFormatting sqref="D290:D296">
    <cfRule type="duplicateValues" dxfId="51" priority="52"/>
  </conditionalFormatting>
  <conditionalFormatting sqref="D297:D318">
    <cfRule type="duplicateValues" dxfId="50" priority="51"/>
  </conditionalFormatting>
  <conditionalFormatting sqref="D319:D329">
    <cfRule type="duplicateValues" dxfId="49" priority="50"/>
  </conditionalFormatting>
  <conditionalFormatting sqref="D330:D335">
    <cfRule type="duplicateValues" dxfId="48" priority="49"/>
  </conditionalFormatting>
  <conditionalFormatting sqref="D336:D346">
    <cfRule type="duplicateValues" dxfId="47" priority="48"/>
  </conditionalFormatting>
  <conditionalFormatting sqref="D347">
    <cfRule type="duplicateValues" dxfId="46" priority="47"/>
  </conditionalFormatting>
  <conditionalFormatting sqref="D348:D352">
    <cfRule type="duplicateValues" dxfId="45" priority="46"/>
  </conditionalFormatting>
  <conditionalFormatting sqref="D353">
    <cfRule type="duplicateValues" dxfId="44" priority="45"/>
  </conditionalFormatting>
  <conditionalFormatting sqref="D354:D355">
    <cfRule type="duplicateValues" dxfId="43" priority="44"/>
  </conditionalFormatting>
  <conditionalFormatting sqref="D356">
    <cfRule type="duplicateValues" dxfId="42" priority="43"/>
  </conditionalFormatting>
  <conditionalFormatting sqref="D357:D358">
    <cfRule type="duplicateValues" dxfId="41" priority="42"/>
  </conditionalFormatting>
  <conditionalFormatting sqref="D359">
    <cfRule type="duplicateValues" dxfId="40" priority="41"/>
  </conditionalFormatting>
  <conditionalFormatting sqref="D360:D381">
    <cfRule type="duplicateValues" dxfId="39" priority="40"/>
  </conditionalFormatting>
  <conditionalFormatting sqref="D382">
    <cfRule type="duplicateValues" dxfId="38" priority="39"/>
  </conditionalFormatting>
  <conditionalFormatting sqref="D383">
    <cfRule type="duplicateValues" dxfId="37" priority="38"/>
  </conditionalFormatting>
  <conditionalFormatting sqref="D384:D389">
    <cfRule type="duplicateValues" dxfId="36" priority="37"/>
  </conditionalFormatting>
  <conditionalFormatting sqref="D390">
    <cfRule type="duplicateValues" dxfId="35" priority="36"/>
  </conditionalFormatting>
  <conditionalFormatting sqref="D391:D393">
    <cfRule type="duplicateValues" dxfId="34" priority="35"/>
  </conditionalFormatting>
  <conditionalFormatting sqref="D394:D399">
    <cfRule type="duplicateValues" dxfId="33" priority="34"/>
  </conditionalFormatting>
  <conditionalFormatting sqref="D400">
    <cfRule type="duplicateValues" dxfId="32" priority="33"/>
  </conditionalFormatting>
  <conditionalFormatting sqref="D401:D406">
    <cfRule type="duplicateValues" dxfId="31" priority="32"/>
  </conditionalFormatting>
  <conditionalFormatting sqref="D407:D413">
    <cfRule type="duplicateValues" dxfId="30" priority="31"/>
  </conditionalFormatting>
  <conditionalFormatting sqref="D414:D416">
    <cfRule type="duplicateValues" dxfId="29" priority="30"/>
  </conditionalFormatting>
  <conditionalFormatting sqref="D417">
    <cfRule type="duplicateValues" dxfId="28" priority="29"/>
  </conditionalFormatting>
  <conditionalFormatting sqref="D418:D454">
    <cfRule type="duplicateValues" dxfId="27" priority="28"/>
  </conditionalFormatting>
  <conditionalFormatting sqref="D455:D491">
    <cfRule type="duplicateValues" dxfId="26" priority="27"/>
  </conditionalFormatting>
  <conditionalFormatting sqref="D492:D528">
    <cfRule type="duplicateValues" dxfId="25" priority="26"/>
  </conditionalFormatting>
  <conditionalFormatting sqref="D529:D533">
    <cfRule type="duplicateValues" dxfId="24" priority="25"/>
  </conditionalFormatting>
  <conditionalFormatting sqref="D534">
    <cfRule type="duplicateValues" dxfId="23" priority="24"/>
  </conditionalFormatting>
  <conditionalFormatting sqref="D535:D541">
    <cfRule type="duplicateValues" dxfId="22" priority="23"/>
  </conditionalFormatting>
  <conditionalFormatting sqref="D542:D558">
    <cfRule type="duplicateValues" dxfId="21" priority="22"/>
  </conditionalFormatting>
  <conditionalFormatting sqref="D559:D560">
    <cfRule type="duplicateValues" dxfId="20" priority="21"/>
  </conditionalFormatting>
  <conditionalFormatting sqref="D561:D592">
    <cfRule type="duplicateValues" dxfId="19" priority="20"/>
  </conditionalFormatting>
  <conditionalFormatting sqref="D593:D600">
    <cfRule type="duplicateValues" dxfId="18" priority="19"/>
  </conditionalFormatting>
  <conditionalFormatting sqref="D601:D650">
    <cfRule type="duplicateValues" dxfId="17" priority="18"/>
  </conditionalFormatting>
  <conditionalFormatting sqref="D651:D652">
    <cfRule type="duplicateValues" dxfId="16" priority="17"/>
  </conditionalFormatting>
  <conditionalFormatting sqref="D653">
    <cfRule type="duplicateValues" dxfId="15" priority="16"/>
  </conditionalFormatting>
  <conditionalFormatting sqref="D654:D657">
    <cfRule type="duplicateValues" dxfId="14" priority="15"/>
  </conditionalFormatting>
  <conditionalFormatting sqref="D658:D666">
    <cfRule type="duplicateValues" dxfId="13" priority="14"/>
  </conditionalFormatting>
  <conditionalFormatting sqref="D667:D670">
    <cfRule type="duplicateValues" dxfId="12" priority="13"/>
  </conditionalFormatting>
  <conditionalFormatting sqref="D671:D682">
    <cfRule type="duplicateValues" dxfId="11" priority="12"/>
  </conditionalFormatting>
  <conditionalFormatting sqref="D683">
    <cfRule type="duplicateValues" dxfId="10" priority="11"/>
  </conditionalFormatting>
  <conditionalFormatting sqref="D684:D685">
    <cfRule type="duplicateValues" dxfId="9" priority="10"/>
  </conditionalFormatting>
  <conditionalFormatting sqref="D686:D687">
    <cfRule type="duplicateValues" dxfId="8" priority="9"/>
  </conditionalFormatting>
  <conditionalFormatting sqref="D688:D697">
    <cfRule type="duplicateValues" dxfId="7" priority="8"/>
  </conditionalFormatting>
  <conditionalFormatting sqref="D698:D749">
    <cfRule type="duplicateValues" dxfId="6" priority="7"/>
  </conditionalFormatting>
  <conditionalFormatting sqref="D750:D776">
    <cfRule type="duplicateValues" dxfId="5" priority="6"/>
  </conditionalFormatting>
  <conditionalFormatting sqref="D777">
    <cfRule type="duplicateValues" dxfId="4" priority="5"/>
  </conditionalFormatting>
  <conditionalFormatting sqref="D778:D779">
    <cfRule type="duplicateValues" dxfId="3" priority="4"/>
  </conditionalFormatting>
  <conditionalFormatting sqref="D780:D786">
    <cfRule type="duplicateValues" dxfId="2" priority="3"/>
  </conditionalFormatting>
  <conditionalFormatting sqref="D787">
    <cfRule type="duplicateValues" dxfId="1" priority="2"/>
  </conditionalFormatting>
  <conditionalFormatting sqref="D1:D9">
    <cfRule type="duplicateValues" dxfId="0" priority="1"/>
  </conditionalFormatting>
  <printOptions horizontalCentered="1"/>
  <pageMargins left="0.51181102362204722" right="0.51181102362204722" top="0.78740157480314965" bottom="0.39370078740157483" header="0" footer="0"/>
  <pageSetup paperSize="9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workbookViewId="0">
      <selection activeCell="A2" sqref="A2:AM2"/>
    </sheetView>
  </sheetViews>
  <sheetFormatPr defaultRowHeight="15" x14ac:dyDescent="0.25"/>
  <cols>
    <col min="1" max="1" width="53.140625" bestFit="1" customWidth="1"/>
    <col min="2" max="2" width="5.5703125" bestFit="1" customWidth="1"/>
  </cols>
  <sheetData>
    <row r="1" spans="1:39" x14ac:dyDescent="0.25">
      <c r="A1" s="3" t="s">
        <v>754</v>
      </c>
      <c r="B1" s="4" t="e">
        <v>#N/A</v>
      </c>
      <c r="C1" s="3">
        <v>51</v>
      </c>
      <c r="D1" s="3">
        <v>78</v>
      </c>
      <c r="E1" s="3">
        <v>114</v>
      </c>
      <c r="F1" s="3">
        <v>89</v>
      </c>
      <c r="G1" s="3">
        <v>100</v>
      </c>
      <c r="H1" s="3">
        <v>112</v>
      </c>
      <c r="I1" s="3">
        <v>93</v>
      </c>
      <c r="J1" s="3">
        <v>37</v>
      </c>
      <c r="K1" s="3">
        <v>2</v>
      </c>
      <c r="L1" s="3">
        <v>0</v>
      </c>
      <c r="M1" s="3">
        <v>0</v>
      </c>
      <c r="N1" s="3">
        <v>0</v>
      </c>
      <c r="O1" s="3">
        <v>0</v>
      </c>
      <c r="P1" s="3">
        <v>0</v>
      </c>
      <c r="Q1" s="3">
        <v>0</v>
      </c>
      <c r="R1" s="3">
        <v>0</v>
      </c>
      <c r="S1" s="3">
        <v>0</v>
      </c>
      <c r="T1" s="3">
        <v>0</v>
      </c>
      <c r="U1" s="3">
        <v>0</v>
      </c>
      <c r="V1" s="3">
        <v>0</v>
      </c>
      <c r="W1" s="3">
        <v>0</v>
      </c>
      <c r="X1" s="3">
        <v>0</v>
      </c>
      <c r="Y1" s="3">
        <v>0</v>
      </c>
      <c r="Z1" s="3">
        <v>0</v>
      </c>
      <c r="AA1" s="3">
        <v>0</v>
      </c>
      <c r="AB1" s="3">
        <v>0</v>
      </c>
      <c r="AC1" s="3">
        <v>0</v>
      </c>
      <c r="AD1" s="3">
        <v>0</v>
      </c>
      <c r="AE1" s="3">
        <v>0</v>
      </c>
      <c r="AF1" s="3">
        <v>0</v>
      </c>
      <c r="AG1" s="3">
        <v>0</v>
      </c>
      <c r="AH1" s="3">
        <v>0</v>
      </c>
      <c r="AI1" s="3">
        <v>0</v>
      </c>
      <c r="AJ1" s="3">
        <v>0</v>
      </c>
      <c r="AK1" s="3">
        <v>0</v>
      </c>
      <c r="AL1" s="3">
        <v>0</v>
      </c>
      <c r="AM1" s="3">
        <v>19</v>
      </c>
    </row>
    <row r="2" spans="1:39" x14ac:dyDescent="0.25">
      <c r="A2" s="3" t="s">
        <v>842</v>
      </c>
      <c r="B2" s="4" t="e">
        <v>#N/A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70</v>
      </c>
      <c r="O2" s="3">
        <v>227</v>
      </c>
      <c r="P2" s="3">
        <v>258</v>
      </c>
      <c r="Q2" s="3">
        <v>286</v>
      </c>
      <c r="R2" s="3">
        <v>321</v>
      </c>
      <c r="S2" s="3">
        <v>345</v>
      </c>
      <c r="T2" s="3">
        <v>270</v>
      </c>
      <c r="U2" s="3">
        <v>82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52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30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18.28515625" style="9" bestFit="1" customWidth="1"/>
    <col min="3" max="3" width="8" style="5" bestFit="1" customWidth="1"/>
    <col min="4" max="4" width="31.140625" style="9" bestFit="1" customWidth="1"/>
    <col min="5" max="5" width="41.5703125" style="5" customWidth="1"/>
    <col min="6" max="6" width="7.5703125" style="10" customWidth="1"/>
    <col min="7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956</v>
      </c>
      <c r="C12" s="22" t="s">
        <v>915</v>
      </c>
      <c r="D12" s="23" t="s">
        <v>298</v>
      </c>
      <c r="E12" s="22" t="s">
        <v>860</v>
      </c>
      <c r="F12" s="36">
        <v>2630</v>
      </c>
      <c r="G12" s="36">
        <v>120009</v>
      </c>
      <c r="H12" s="36">
        <v>6741</v>
      </c>
      <c r="I12" s="36">
        <v>30548</v>
      </c>
      <c r="J12" s="36">
        <v>44976</v>
      </c>
      <c r="K12" s="36">
        <v>19536</v>
      </c>
      <c r="L12" s="36">
        <v>29290</v>
      </c>
      <c r="M12" s="36">
        <v>9691</v>
      </c>
      <c r="N12" s="36">
        <v>4402</v>
      </c>
      <c r="O12" s="36">
        <v>10325</v>
      </c>
      <c r="P12" s="21">
        <v>100</v>
      </c>
      <c r="Q12" s="36">
        <f>F27</f>
        <v>2807.9359430604982</v>
      </c>
      <c r="R12" s="37">
        <f>F29</f>
        <v>3509.9199288256227</v>
      </c>
      <c r="S12" s="37">
        <f>F30</f>
        <v>3369.5231316725976</v>
      </c>
    </row>
    <row r="13" spans="1:19" x14ac:dyDescent="0.2">
      <c r="A13" s="21" t="s">
        <v>928</v>
      </c>
      <c r="B13" s="21" t="s">
        <v>956</v>
      </c>
      <c r="C13" s="22" t="s">
        <v>915</v>
      </c>
      <c r="D13" s="23" t="s">
        <v>299</v>
      </c>
      <c r="E13" s="22" t="s">
        <v>860</v>
      </c>
      <c r="F13" s="36">
        <v>1752</v>
      </c>
      <c r="G13" s="36">
        <v>123888</v>
      </c>
      <c r="H13" s="36">
        <v>4543</v>
      </c>
      <c r="I13" s="36">
        <v>30299</v>
      </c>
      <c r="J13" s="36">
        <v>46980</v>
      </c>
      <c r="K13" s="36">
        <v>18296</v>
      </c>
      <c r="L13" s="36">
        <v>26288</v>
      </c>
      <c r="M13" s="36">
        <v>4430</v>
      </c>
      <c r="N13" s="36">
        <v>3514</v>
      </c>
      <c r="O13" s="36">
        <v>11109</v>
      </c>
      <c r="P13" s="21">
        <v>96</v>
      </c>
      <c r="Q13" s="36">
        <f>Q12</f>
        <v>2807.9359430604982</v>
      </c>
      <c r="R13" s="37">
        <f>R12</f>
        <v>3509.9199288256227</v>
      </c>
      <c r="S13" s="37">
        <f>S12</f>
        <v>3369.5231316725976</v>
      </c>
    </row>
    <row r="14" spans="1:19" x14ac:dyDescent="0.2">
      <c r="A14" s="21" t="s">
        <v>928</v>
      </c>
      <c r="B14" s="21" t="s">
        <v>960</v>
      </c>
      <c r="C14" s="22" t="s">
        <v>915</v>
      </c>
      <c r="D14" s="23" t="s">
        <v>325</v>
      </c>
      <c r="E14" s="22" t="s">
        <v>860</v>
      </c>
      <c r="F14" s="36">
        <v>3364</v>
      </c>
      <c r="G14" s="36">
        <v>83694</v>
      </c>
      <c r="H14" s="36">
        <v>4261</v>
      </c>
      <c r="I14" s="36">
        <v>32257</v>
      </c>
      <c r="J14" s="36">
        <v>50614</v>
      </c>
      <c r="K14" s="36">
        <v>13193</v>
      </c>
      <c r="L14" s="36">
        <v>59459</v>
      </c>
      <c r="M14" s="36">
        <v>8515</v>
      </c>
      <c r="N14" s="36">
        <v>6991</v>
      </c>
      <c r="O14" s="36">
        <v>18123</v>
      </c>
      <c r="P14" s="21">
        <v>87</v>
      </c>
      <c r="Q14" s="36">
        <f t="shared" ref="Q14:S18" si="0">Q13</f>
        <v>2807.9359430604982</v>
      </c>
      <c r="R14" s="37">
        <f t="shared" si="0"/>
        <v>3509.9199288256227</v>
      </c>
      <c r="S14" s="37">
        <f t="shared" si="0"/>
        <v>3369.5231316725976</v>
      </c>
    </row>
    <row r="15" spans="1:19" x14ac:dyDescent="0.2">
      <c r="A15" s="21" t="s">
        <v>928</v>
      </c>
      <c r="B15" s="21" t="s">
        <v>960</v>
      </c>
      <c r="C15" s="22" t="s">
        <v>915</v>
      </c>
      <c r="D15" s="23" t="s">
        <v>326</v>
      </c>
      <c r="E15" s="22" t="s">
        <v>860</v>
      </c>
      <c r="F15" s="36">
        <v>1070</v>
      </c>
      <c r="G15" s="36">
        <v>68400</v>
      </c>
      <c r="H15" s="36">
        <v>3547</v>
      </c>
      <c r="I15" s="36">
        <v>31555</v>
      </c>
      <c r="J15" s="36">
        <v>48717</v>
      </c>
      <c r="K15" s="36">
        <v>9768</v>
      </c>
      <c r="L15" s="36">
        <v>10792</v>
      </c>
      <c r="M15" s="36">
        <v>8431</v>
      </c>
      <c r="N15" s="36">
        <v>5309</v>
      </c>
      <c r="O15" s="36">
        <v>13001</v>
      </c>
      <c r="P15" s="21">
        <v>72</v>
      </c>
      <c r="Q15" s="36">
        <f t="shared" si="0"/>
        <v>2807.9359430604982</v>
      </c>
      <c r="R15" s="37">
        <f t="shared" si="0"/>
        <v>3509.9199288256227</v>
      </c>
      <c r="S15" s="37">
        <f t="shared" si="0"/>
        <v>3369.5231316725976</v>
      </c>
    </row>
    <row r="16" spans="1:19" x14ac:dyDescent="0.2">
      <c r="A16" s="21" t="s">
        <v>928</v>
      </c>
      <c r="B16" s="21" t="s">
        <v>995</v>
      </c>
      <c r="C16" s="22" t="s">
        <v>915</v>
      </c>
      <c r="D16" s="23" t="s">
        <v>577</v>
      </c>
      <c r="E16" s="22" t="s">
        <v>860</v>
      </c>
      <c r="F16" s="36">
        <v>1514</v>
      </c>
      <c r="G16" s="36">
        <v>51694</v>
      </c>
      <c r="H16" s="36">
        <v>1686</v>
      </c>
      <c r="I16" s="36">
        <v>20893</v>
      </c>
      <c r="J16" s="36">
        <v>31685</v>
      </c>
      <c r="K16" s="36">
        <v>9302</v>
      </c>
      <c r="L16" s="36">
        <v>8503</v>
      </c>
      <c r="M16" s="36">
        <v>7421</v>
      </c>
      <c r="N16" s="36">
        <v>3382</v>
      </c>
      <c r="O16" s="36">
        <v>5945</v>
      </c>
      <c r="P16" s="21">
        <v>60</v>
      </c>
      <c r="Q16" s="36">
        <f t="shared" si="0"/>
        <v>2807.9359430604982</v>
      </c>
      <c r="R16" s="37">
        <f t="shared" si="0"/>
        <v>3509.9199288256227</v>
      </c>
      <c r="S16" s="37">
        <f t="shared" si="0"/>
        <v>3369.5231316725976</v>
      </c>
    </row>
    <row r="17" spans="1:19" x14ac:dyDescent="0.2">
      <c r="A17" s="21" t="s">
        <v>928</v>
      </c>
      <c r="B17" s="21" t="s">
        <v>995</v>
      </c>
      <c r="C17" s="22" t="s">
        <v>915</v>
      </c>
      <c r="D17" s="23" t="s">
        <v>578</v>
      </c>
      <c r="E17" s="22" t="s">
        <v>860</v>
      </c>
      <c r="F17" s="36">
        <v>742</v>
      </c>
      <c r="G17" s="36">
        <v>53986</v>
      </c>
      <c r="H17" s="36">
        <v>996</v>
      </c>
      <c r="I17" s="36">
        <v>18234</v>
      </c>
      <c r="J17" s="36">
        <v>43663</v>
      </c>
      <c r="K17" s="36">
        <v>9819</v>
      </c>
      <c r="L17" s="36">
        <v>15617</v>
      </c>
      <c r="M17" s="36">
        <v>3445</v>
      </c>
      <c r="N17" s="36">
        <v>7836</v>
      </c>
      <c r="O17" s="36">
        <v>7551</v>
      </c>
      <c r="P17" s="21">
        <v>63</v>
      </c>
      <c r="Q17" s="36">
        <f t="shared" si="0"/>
        <v>2807.9359430604982</v>
      </c>
      <c r="R17" s="37">
        <f t="shared" si="0"/>
        <v>3509.9199288256227</v>
      </c>
      <c r="S17" s="37">
        <f t="shared" si="0"/>
        <v>3369.5231316725976</v>
      </c>
    </row>
    <row r="18" spans="1:19" x14ac:dyDescent="0.2">
      <c r="A18" s="21" t="s">
        <v>928</v>
      </c>
      <c r="B18" s="21" t="s">
        <v>1004</v>
      </c>
      <c r="C18" s="22" t="s">
        <v>915</v>
      </c>
      <c r="D18" s="23" t="s">
        <v>654</v>
      </c>
      <c r="E18" s="22" t="s">
        <v>860</v>
      </c>
      <c r="F18" s="36">
        <v>3981</v>
      </c>
      <c r="G18" s="36">
        <v>91380</v>
      </c>
      <c r="H18" s="36">
        <v>6035</v>
      </c>
      <c r="I18" s="36">
        <v>35438</v>
      </c>
      <c r="J18" s="36">
        <v>29565</v>
      </c>
      <c r="K18" s="36">
        <v>15269</v>
      </c>
      <c r="L18" s="36">
        <v>14863</v>
      </c>
      <c r="M18" s="36">
        <v>5265</v>
      </c>
      <c r="N18" s="36">
        <v>2657</v>
      </c>
      <c r="O18" s="36">
        <v>9279</v>
      </c>
      <c r="P18" s="21">
        <v>84</v>
      </c>
      <c r="Q18" s="36">
        <f t="shared" si="0"/>
        <v>2807.9359430604982</v>
      </c>
      <c r="R18" s="37">
        <f t="shared" si="0"/>
        <v>3509.9199288256227</v>
      </c>
      <c r="S18" s="37">
        <f t="shared" si="0"/>
        <v>3369.5231316725976</v>
      </c>
    </row>
    <row r="20" spans="1:19" x14ac:dyDescent="0.2">
      <c r="E20" s="35" t="s">
        <v>1036</v>
      </c>
      <c r="F20" s="15">
        <f>SUM(F12:F18)</f>
        <v>15053</v>
      </c>
      <c r="G20" s="15">
        <f t="shared" ref="G20:P20" si="1">SUM(G12:G18)</f>
        <v>593051</v>
      </c>
      <c r="H20" s="15">
        <f t="shared" si="1"/>
        <v>27809</v>
      </c>
      <c r="I20" s="15">
        <f t="shared" si="1"/>
        <v>199224</v>
      </c>
      <c r="J20" s="15">
        <f t="shared" si="1"/>
        <v>296200</v>
      </c>
      <c r="K20" s="15">
        <f t="shared" si="1"/>
        <v>95183</v>
      </c>
      <c r="L20" s="15">
        <f t="shared" si="1"/>
        <v>164812</v>
      </c>
      <c r="M20" s="15">
        <f t="shared" si="1"/>
        <v>47198</v>
      </c>
      <c r="N20" s="15">
        <f t="shared" si="1"/>
        <v>34091</v>
      </c>
      <c r="O20" s="15">
        <f t="shared" si="1"/>
        <v>75333</v>
      </c>
      <c r="P20" s="15">
        <f t="shared" si="1"/>
        <v>562</v>
      </c>
    </row>
    <row r="21" spans="1:19" ht="11.25" customHeight="1" x14ac:dyDescent="0.2">
      <c r="E21" s="35" t="s">
        <v>1035</v>
      </c>
      <c r="F21" s="16">
        <v>3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7"/>
    </row>
    <row r="22" spans="1:19" x14ac:dyDescent="0.2">
      <c r="E22" s="35" t="s">
        <v>1038</v>
      </c>
      <c r="F22" s="15">
        <f>F21*F20</f>
        <v>45159</v>
      </c>
      <c r="G22" s="15">
        <f t="shared" ref="G22:O22" si="2">G21*G20</f>
        <v>593051</v>
      </c>
      <c r="H22" s="15">
        <f t="shared" si="2"/>
        <v>27809</v>
      </c>
      <c r="I22" s="15">
        <f t="shared" si="2"/>
        <v>199224</v>
      </c>
      <c r="J22" s="15">
        <f t="shared" si="2"/>
        <v>296200</v>
      </c>
      <c r="K22" s="15">
        <f t="shared" si="2"/>
        <v>95183</v>
      </c>
      <c r="L22" s="15">
        <f t="shared" si="2"/>
        <v>164812</v>
      </c>
      <c r="M22" s="15">
        <f t="shared" si="2"/>
        <v>47198</v>
      </c>
      <c r="N22" s="15">
        <f t="shared" si="2"/>
        <v>34091</v>
      </c>
      <c r="O22" s="15">
        <f t="shared" si="2"/>
        <v>75333</v>
      </c>
      <c r="P22" s="17"/>
    </row>
    <row r="24" spans="1:19" x14ac:dyDescent="0.2">
      <c r="E24" s="35" t="s">
        <v>1039</v>
      </c>
      <c r="F24" s="14">
        <f>SUM(F22:O22)</f>
        <v>1578060</v>
      </c>
    </row>
    <row r="25" spans="1:19" x14ac:dyDescent="0.2">
      <c r="E25" s="35" t="s">
        <v>1040</v>
      </c>
      <c r="F25" s="14">
        <f>P20</f>
        <v>562</v>
      </c>
    </row>
    <row r="27" spans="1:19" x14ac:dyDescent="0.2">
      <c r="E27" s="20" t="s">
        <v>1037</v>
      </c>
      <c r="F27" s="18">
        <f>F24/F25</f>
        <v>2807.9359430604982</v>
      </c>
      <c r="G27" s="19" t="s">
        <v>1041</v>
      </c>
    </row>
    <row r="29" spans="1:19" x14ac:dyDescent="0.2">
      <c r="E29" s="30" t="s">
        <v>1043</v>
      </c>
      <c r="F29" s="31">
        <f>F27*1.25</f>
        <v>3509.9199288256227</v>
      </c>
      <c r="G29" s="32" t="s">
        <v>1041</v>
      </c>
    </row>
    <row r="30" spans="1:19" x14ac:dyDescent="0.2">
      <c r="E30" s="30" t="s">
        <v>1044</v>
      </c>
      <c r="F30" s="33">
        <f>F27*1.2</f>
        <v>3369.5231316725976</v>
      </c>
      <c r="G30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9 D31:D1048576">
    <cfRule type="duplicateValues" dxfId="416" priority="5"/>
  </conditionalFormatting>
  <conditionalFormatting sqref="D12:D18">
    <cfRule type="duplicateValues" dxfId="415" priority="4"/>
  </conditionalFormatting>
  <conditionalFormatting sqref="D20:D30">
    <cfRule type="duplicateValues" dxfId="414" priority="3"/>
  </conditionalFormatting>
  <conditionalFormatting sqref="D1:D9">
    <cfRule type="duplicateValues" dxfId="413" priority="2"/>
  </conditionalFormatting>
  <conditionalFormatting sqref="D10">
    <cfRule type="duplicateValues" dxfId="412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0:S24"/>
  <sheetViews>
    <sheetView showGridLines="0" zoomScaleNormal="100" workbookViewId="0">
      <pane ySplit="11" topLeftCell="A12" activePane="bottomLeft" state="frozen"/>
      <selection activeCell="M22" sqref="M22"/>
      <selection pane="bottomLeft" activeCell="M22" sqref="M22"/>
    </sheetView>
  </sheetViews>
  <sheetFormatPr defaultRowHeight="11.25" x14ac:dyDescent="0.2"/>
  <cols>
    <col min="1" max="1" width="15.5703125" style="9" bestFit="1" customWidth="1"/>
    <col min="2" max="2" width="8.85546875" style="9" bestFit="1" customWidth="1"/>
    <col min="3" max="3" width="8" style="5" bestFit="1" customWidth="1"/>
    <col min="4" max="4" width="17.85546875" style="9" bestFit="1" customWidth="1"/>
    <col min="5" max="5" width="41.5703125" style="5" customWidth="1"/>
    <col min="6" max="15" width="6.7109375" style="10" customWidth="1"/>
    <col min="16" max="16" width="6.7109375" style="2" customWidth="1"/>
    <col min="17" max="16384" width="9.140625" style="2"/>
  </cols>
  <sheetData>
    <row r="10" spans="1:19" s="1" customFormat="1" ht="11.25" customHeight="1" x14ac:dyDescent="0.25">
      <c r="A10" s="62" t="s">
        <v>909</v>
      </c>
      <c r="B10" s="62" t="s">
        <v>910</v>
      </c>
      <c r="C10" s="63" t="s">
        <v>911</v>
      </c>
      <c r="D10" s="62" t="s">
        <v>0</v>
      </c>
      <c r="E10" s="64" t="s">
        <v>856</v>
      </c>
      <c r="F10" s="65" t="s">
        <v>845</v>
      </c>
      <c r="G10" s="66"/>
      <c r="H10" s="66"/>
      <c r="I10" s="66"/>
      <c r="J10" s="66"/>
      <c r="K10" s="66"/>
      <c r="L10" s="66"/>
      <c r="M10" s="66"/>
      <c r="N10" s="66"/>
      <c r="O10" s="67"/>
      <c r="P10" s="68" t="s">
        <v>1042</v>
      </c>
      <c r="Q10" s="70" t="s">
        <v>1045</v>
      </c>
      <c r="R10" s="72" t="s">
        <v>1046</v>
      </c>
      <c r="S10" s="72" t="s">
        <v>1047</v>
      </c>
    </row>
    <row r="11" spans="1:19" ht="99.95" customHeight="1" x14ac:dyDescent="0.2">
      <c r="A11" s="62"/>
      <c r="B11" s="62"/>
      <c r="C11" s="63"/>
      <c r="D11" s="62"/>
      <c r="E11" s="64"/>
      <c r="F11" s="11" t="s">
        <v>846</v>
      </c>
      <c r="G11" s="11" t="s">
        <v>847</v>
      </c>
      <c r="H11" s="12" t="s">
        <v>848</v>
      </c>
      <c r="I11" s="12" t="s">
        <v>849</v>
      </c>
      <c r="J11" s="12" t="s">
        <v>850</v>
      </c>
      <c r="K11" s="12" t="s">
        <v>851</v>
      </c>
      <c r="L11" s="12" t="s">
        <v>852</v>
      </c>
      <c r="M11" s="12" t="s">
        <v>853</v>
      </c>
      <c r="N11" s="12" t="s">
        <v>854</v>
      </c>
      <c r="O11" s="13" t="s">
        <v>855</v>
      </c>
      <c r="P11" s="69"/>
      <c r="Q11" s="71"/>
      <c r="R11" s="73"/>
      <c r="S11" s="73"/>
    </row>
    <row r="12" spans="1:19" x14ac:dyDescent="0.2">
      <c r="A12" s="21" t="s">
        <v>928</v>
      </c>
      <c r="B12" s="21" t="s">
        <v>1004</v>
      </c>
      <c r="C12" s="22" t="s">
        <v>913</v>
      </c>
      <c r="D12" s="23" t="s">
        <v>650</v>
      </c>
      <c r="E12" s="22" t="s">
        <v>904</v>
      </c>
      <c r="F12" s="36">
        <v>5164</v>
      </c>
      <c r="G12" s="36">
        <v>136489</v>
      </c>
      <c r="H12" s="36">
        <v>6960</v>
      </c>
      <c r="I12" s="36">
        <v>70501</v>
      </c>
      <c r="J12" s="36">
        <v>86817</v>
      </c>
      <c r="K12" s="36">
        <v>31638</v>
      </c>
      <c r="L12" s="36">
        <v>34319</v>
      </c>
      <c r="M12" s="36">
        <v>3621</v>
      </c>
      <c r="N12" s="36">
        <v>4214</v>
      </c>
      <c r="O12" s="36">
        <v>13862</v>
      </c>
      <c r="P12" s="21">
        <v>139</v>
      </c>
      <c r="Q12" s="36">
        <f>F21</f>
        <v>2905.8489208633096</v>
      </c>
      <c r="R12" s="37">
        <f>F23</f>
        <v>3632.3111510791368</v>
      </c>
      <c r="S12" s="37">
        <f>F24</f>
        <v>3487.0187050359714</v>
      </c>
    </row>
    <row r="14" spans="1:19" x14ac:dyDescent="0.2">
      <c r="E14" s="35" t="s">
        <v>1036</v>
      </c>
      <c r="F14" s="15">
        <f>SUM(F12)</f>
        <v>5164</v>
      </c>
      <c r="G14" s="15">
        <f t="shared" ref="G14:P14" si="0">SUM(G12)</f>
        <v>136489</v>
      </c>
      <c r="H14" s="15">
        <f t="shared" si="0"/>
        <v>6960</v>
      </c>
      <c r="I14" s="15">
        <f t="shared" si="0"/>
        <v>70501</v>
      </c>
      <c r="J14" s="15">
        <f t="shared" si="0"/>
        <v>86817</v>
      </c>
      <c r="K14" s="15">
        <f t="shared" si="0"/>
        <v>31638</v>
      </c>
      <c r="L14" s="15">
        <f t="shared" si="0"/>
        <v>34319</v>
      </c>
      <c r="M14" s="15">
        <f t="shared" si="0"/>
        <v>3621</v>
      </c>
      <c r="N14" s="15">
        <f t="shared" si="0"/>
        <v>4214</v>
      </c>
      <c r="O14" s="15">
        <f t="shared" si="0"/>
        <v>13862</v>
      </c>
      <c r="P14" s="15">
        <f t="shared" si="0"/>
        <v>139</v>
      </c>
    </row>
    <row r="15" spans="1:19" ht="11.25" customHeight="1" x14ac:dyDescent="0.2">
      <c r="E15" s="35" t="s">
        <v>1035</v>
      </c>
      <c r="F15" s="16">
        <v>3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7"/>
    </row>
    <row r="16" spans="1:19" x14ac:dyDescent="0.2">
      <c r="E16" s="35" t="s">
        <v>1038</v>
      </c>
      <c r="F16" s="15">
        <f>F15*F14</f>
        <v>15492</v>
      </c>
      <c r="G16" s="15">
        <f t="shared" ref="G16:O16" si="1">G15*G14</f>
        <v>136489</v>
      </c>
      <c r="H16" s="15">
        <f t="shared" si="1"/>
        <v>6960</v>
      </c>
      <c r="I16" s="15">
        <f t="shared" si="1"/>
        <v>70501</v>
      </c>
      <c r="J16" s="15">
        <f t="shared" si="1"/>
        <v>86817</v>
      </c>
      <c r="K16" s="15">
        <f t="shared" si="1"/>
        <v>31638</v>
      </c>
      <c r="L16" s="15">
        <f t="shared" si="1"/>
        <v>34319</v>
      </c>
      <c r="M16" s="15">
        <f t="shared" si="1"/>
        <v>3621</v>
      </c>
      <c r="N16" s="15">
        <f t="shared" si="1"/>
        <v>4214</v>
      </c>
      <c r="O16" s="15">
        <f t="shared" si="1"/>
        <v>13862</v>
      </c>
      <c r="P16" s="17"/>
    </row>
    <row r="18" spans="5:7" x14ac:dyDescent="0.2">
      <c r="E18" s="35" t="s">
        <v>1039</v>
      </c>
      <c r="F18" s="14">
        <f>SUM(F16:O16)</f>
        <v>403913</v>
      </c>
    </row>
    <row r="19" spans="5:7" x14ac:dyDescent="0.2">
      <c r="E19" s="35" t="s">
        <v>1040</v>
      </c>
      <c r="F19" s="14">
        <f>P14</f>
        <v>139</v>
      </c>
    </row>
    <row r="21" spans="5:7" x14ac:dyDescent="0.2">
      <c r="E21" s="20" t="s">
        <v>1037</v>
      </c>
      <c r="F21" s="18">
        <f>F18/F19</f>
        <v>2905.8489208633096</v>
      </c>
      <c r="G21" s="19" t="s">
        <v>1041</v>
      </c>
    </row>
    <row r="23" spans="5:7" x14ac:dyDescent="0.2">
      <c r="E23" s="30" t="s">
        <v>1043</v>
      </c>
      <c r="F23" s="31">
        <f>F21*1.25</f>
        <v>3632.3111510791368</v>
      </c>
      <c r="G23" s="32" t="s">
        <v>1041</v>
      </c>
    </row>
    <row r="24" spans="5:7" x14ac:dyDescent="0.2">
      <c r="E24" s="30" t="s">
        <v>1044</v>
      </c>
      <c r="F24" s="33">
        <f>F21*1.2</f>
        <v>3487.0187050359714</v>
      </c>
      <c r="G24" s="34" t="s">
        <v>1041</v>
      </c>
    </row>
  </sheetData>
  <autoFilter ref="A11:P11"/>
  <mergeCells count="10">
    <mergeCell ref="F10:O10"/>
    <mergeCell ref="P10:P11"/>
    <mergeCell ref="Q10:Q11"/>
    <mergeCell ref="R10:R11"/>
    <mergeCell ref="S10:S11"/>
    <mergeCell ref="A10:A11"/>
    <mergeCell ref="B10:B11"/>
    <mergeCell ref="C10:C11"/>
    <mergeCell ref="D10:D11"/>
    <mergeCell ref="E10:E11"/>
  </mergeCells>
  <conditionalFormatting sqref="D13 D25:D1048576">
    <cfRule type="duplicateValues" dxfId="411" priority="5"/>
  </conditionalFormatting>
  <conditionalFormatting sqref="D12">
    <cfRule type="duplicateValues" dxfId="410" priority="4"/>
  </conditionalFormatting>
  <conditionalFormatting sqref="D14:D24">
    <cfRule type="duplicateValues" dxfId="409" priority="3"/>
  </conditionalFormatting>
  <conditionalFormatting sqref="D1:D9">
    <cfRule type="duplicateValues" dxfId="408" priority="2"/>
  </conditionalFormatting>
  <conditionalFormatting sqref="D10">
    <cfRule type="duplicateValues" dxfId="407" priority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77</vt:i4>
      </vt:variant>
      <vt:variant>
        <vt:lpstr>Intervalos nomeados</vt:lpstr>
      </vt:variant>
      <vt:variant>
        <vt:i4>7</vt:i4>
      </vt:variant>
    </vt:vector>
  </HeadingPairs>
  <TitlesOfParts>
    <vt:vector size="84" baseType="lpstr">
      <vt:lpstr>PROVIMENTO CGJ 27-2019</vt:lpstr>
      <vt:lpstr>Planilha 2 (73)</vt:lpstr>
      <vt:lpstr>Planilha 2 (72)</vt:lpstr>
      <vt:lpstr>Planilha 2 (71)</vt:lpstr>
      <vt:lpstr>Planilha 2 (70)</vt:lpstr>
      <vt:lpstr>Planilha 2 (69)</vt:lpstr>
      <vt:lpstr>Planilha 2 (68)</vt:lpstr>
      <vt:lpstr>Planilha 2 (67)</vt:lpstr>
      <vt:lpstr>Planilha 2 (66)</vt:lpstr>
      <vt:lpstr>Planilha 2 (65)</vt:lpstr>
      <vt:lpstr>Planilha 2 (64)</vt:lpstr>
      <vt:lpstr>Planilha 2 (63)</vt:lpstr>
      <vt:lpstr>Planilha 2 (62)</vt:lpstr>
      <vt:lpstr>Planilha 2 (61)</vt:lpstr>
      <vt:lpstr>Planilha 2 (60)</vt:lpstr>
      <vt:lpstr>Planilha 2 (59)</vt:lpstr>
      <vt:lpstr>Planilha 2 (58)</vt:lpstr>
      <vt:lpstr>Planilha 2 (57)</vt:lpstr>
      <vt:lpstr>Planilha 2 (56)</vt:lpstr>
      <vt:lpstr>Planilha 2 (55)</vt:lpstr>
      <vt:lpstr>Planilha 2 (54)</vt:lpstr>
      <vt:lpstr>Planilha 2 (53)</vt:lpstr>
      <vt:lpstr>Planilha 2 (52)</vt:lpstr>
      <vt:lpstr>Planilha 2 (51)</vt:lpstr>
      <vt:lpstr>Planilha 2 (50)</vt:lpstr>
      <vt:lpstr>Planilha 2 (49)</vt:lpstr>
      <vt:lpstr>Planilha 2 (48)</vt:lpstr>
      <vt:lpstr>Planilha 2 (47)</vt:lpstr>
      <vt:lpstr>Planilha 2 (46)</vt:lpstr>
      <vt:lpstr>Planilha 2 (45)</vt:lpstr>
      <vt:lpstr>Planilha 2 (44)</vt:lpstr>
      <vt:lpstr>Planilha 2 (43)</vt:lpstr>
      <vt:lpstr>Planilha 2 (42)</vt:lpstr>
      <vt:lpstr>Planilha 2 (41)</vt:lpstr>
      <vt:lpstr>Planilha 2 (40)</vt:lpstr>
      <vt:lpstr>Planilha 2 (39)</vt:lpstr>
      <vt:lpstr>Planilha 2 (38)</vt:lpstr>
      <vt:lpstr>Planilha 2 (37)</vt:lpstr>
      <vt:lpstr>Planilha 2 (36)</vt:lpstr>
      <vt:lpstr>Planilha 2 (35)</vt:lpstr>
      <vt:lpstr>Planilha 2 (34)</vt:lpstr>
      <vt:lpstr>Planilha 2 (33)</vt:lpstr>
      <vt:lpstr>Planilha 2 (32)</vt:lpstr>
      <vt:lpstr>Planilha 2 (31)</vt:lpstr>
      <vt:lpstr>Planilha 2 (30)</vt:lpstr>
      <vt:lpstr>Planilha 2 (29)</vt:lpstr>
      <vt:lpstr>Planilha 2 (28)</vt:lpstr>
      <vt:lpstr>Planilha 2 (27)</vt:lpstr>
      <vt:lpstr>Planilha 2 (26)</vt:lpstr>
      <vt:lpstr>Planilha 2 (25)</vt:lpstr>
      <vt:lpstr>Planilha 2 (24)</vt:lpstr>
      <vt:lpstr>Planilha 2 (23)</vt:lpstr>
      <vt:lpstr>Planilha 2 (22)</vt:lpstr>
      <vt:lpstr>Planilha 2 (21)</vt:lpstr>
      <vt:lpstr>Planilha 2 (20)</vt:lpstr>
      <vt:lpstr>Planilha 2 (19)</vt:lpstr>
      <vt:lpstr>Planilha 2 (18)</vt:lpstr>
      <vt:lpstr>Planilha 2 (17)</vt:lpstr>
      <vt:lpstr>Planilha 2 (16)</vt:lpstr>
      <vt:lpstr>Planilha 2 (15)</vt:lpstr>
      <vt:lpstr>Planilha 2 (14)</vt:lpstr>
      <vt:lpstr>Planilha 2 (13)</vt:lpstr>
      <vt:lpstr>Planilha 2 (12)</vt:lpstr>
      <vt:lpstr>Planilha 2 (11)</vt:lpstr>
      <vt:lpstr>Planilha 2 (10)</vt:lpstr>
      <vt:lpstr>Planilha 2 (9)</vt:lpstr>
      <vt:lpstr>Planilha 2 (8)</vt:lpstr>
      <vt:lpstr>Planilha 2 (7)</vt:lpstr>
      <vt:lpstr>Planilha 2 (6)</vt:lpstr>
      <vt:lpstr>Planilha 1</vt:lpstr>
      <vt:lpstr>Planilha 2</vt:lpstr>
      <vt:lpstr>Planilha 2 (2)</vt:lpstr>
      <vt:lpstr>Planilha 2 (3)</vt:lpstr>
      <vt:lpstr>Planilha 2 (4)</vt:lpstr>
      <vt:lpstr>Planilha 2 (5)</vt:lpstr>
      <vt:lpstr>RESUMO FINAL</vt:lpstr>
      <vt:lpstr>Planilha4</vt:lpstr>
      <vt:lpstr>'Planilha 1'!Titulos_de_impressao</vt:lpstr>
      <vt:lpstr>'Planilha 2 (16)'!Titulos_de_impressao</vt:lpstr>
      <vt:lpstr>'Planilha 2 (24)'!Titulos_de_impressao</vt:lpstr>
      <vt:lpstr>'Planilha 2 (54)'!Titulos_de_impressao</vt:lpstr>
      <vt:lpstr>'Planilha 2 (73)'!Titulos_de_impressao</vt:lpstr>
      <vt:lpstr>'PROVIMENTO CGJ 27-2019'!Titulos_de_impressao</vt:lpstr>
      <vt:lpstr>'RESUMO FINAL'!Titulos_de_impressao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Bittencourt</dc:creator>
  <cp:lastModifiedBy>Lucia Helena Constan Amado</cp:lastModifiedBy>
  <cp:lastPrinted>2019-08-22T16:59:48Z</cp:lastPrinted>
  <dcterms:created xsi:type="dcterms:W3CDTF">2019-04-01T19:21:30Z</dcterms:created>
  <dcterms:modified xsi:type="dcterms:W3CDTF">2019-11-27T21:47:30Z</dcterms:modified>
</cp:coreProperties>
</file>